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6_完了通知（他事業者）\01_入出力項目\"/>
    </mc:Choice>
  </mc:AlternateContent>
  <bookViews>
    <workbookView xWindow="-15" yWindow="3765" windowWidth="18975" windowHeight="66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IN!$P$13:$P$27</definedName>
    <definedName name="_xlnm._FilterDatabase" localSheetId="2" hidden="1">OUT!$A$14:$AB$26</definedName>
    <definedName name="INOUT">[1]select!$C$3:$C$10</definedName>
    <definedName name="_xlnm.Print_Area" localSheetId="1">IN!$B$1:$P$32</definedName>
    <definedName name="_xlnm.Print_Area" localSheetId="2">OUT!$B$1:$P$31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K26" i="15" l="1"/>
  <c r="K25" i="15"/>
  <c r="K24" i="15"/>
  <c r="K23" i="15"/>
  <c r="K22" i="15"/>
  <c r="K21" i="15"/>
  <c r="K20" i="15"/>
  <c r="K19" i="15"/>
  <c r="K18" i="15"/>
  <c r="K17" i="15"/>
  <c r="K27" i="5"/>
  <c r="K26" i="5"/>
  <c r="K25" i="5"/>
  <c r="K24" i="5"/>
  <c r="K23" i="5"/>
  <c r="K22" i="5"/>
  <c r="K21" i="5"/>
  <c r="K20" i="5"/>
  <c r="K19" i="5"/>
  <c r="K18" i="5"/>
  <c r="K17" i="5"/>
  <c r="E26" i="15" l="1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6" i="5" l="1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27" i="5"/>
  <c r="B15" i="5"/>
  <c r="D20" i="5"/>
  <c r="E16" i="5"/>
  <c r="E20" i="5"/>
  <c r="E21" i="5"/>
  <c r="E22" i="5"/>
  <c r="E23" i="5"/>
  <c r="E25" i="5"/>
  <c r="E26" i="5"/>
  <c r="E27" i="5"/>
  <c r="D16" i="5"/>
  <c r="D21" i="5"/>
  <c r="D23" i="5"/>
  <c r="D24" i="5"/>
  <c r="D25" i="5"/>
  <c r="D27" i="5"/>
</calcChain>
</file>

<file path=xl/sharedStrings.xml><?xml version="1.0" encoding="utf-8"?>
<sst xmlns="http://schemas.openxmlformats.org/spreadsheetml/2006/main" count="295" uniqueCount="106">
  <si>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</si>
  <si>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</si>
  <si>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</si>
  <si>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</si>
  <si>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</si>
  <si>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</si>
  <si>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</si>
  <si>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</si>
  <si>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</si>
  <si>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</si>
  <si>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</si>
  <si>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</si>
  <si>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</si>
  <si>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</si>
  <si>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</si>
  <si>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</si>
  <si>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</si>
  <si>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</si>
  <si>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</si>
  <si>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</si>
  <si>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</si>
  <si>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</si>
  <si>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</si>
  <si>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</si>
  <si>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</si>
  <si>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</si>
  <si>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</si>
  <si>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</si>
  <si>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</si>
  <si>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</si>
  <si>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</si>
  <si>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</si>
  <si>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</si>
  <si>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</si>
  <si>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</si>
  <si>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</si>
  <si>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</si>
  <si>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</si>
  <si>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支店コード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</si>
  <si>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</si>
  <si>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</si>
  <si>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</si>
  <si>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</si>
  <si>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</si>
  <si>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</si>
  <si>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</si>
  <si>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</si>
  <si>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</si>
  <si>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</si>
  <si>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</si>
  <si>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</si>
  <si>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</si>
  <si>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</si>
  <si>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</si>
  <si>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</si>
  <si>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</si>
  <si>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</si>
  <si>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</si>
  <si>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完了通知（他事業者）　インターフェース電文（入力項目）</t>
    <phoneticPr fontId="2"/>
  </si>
  <si>
    <t>完了通知（他事業者）　インターフェース電文（出力項目）</t>
    <phoneticPr fontId="2"/>
  </si>
  <si>
    <t>S0742_notifyCompleteFiberOrderOtherCarrierIn_IN_1</t>
    <phoneticPr fontId="2"/>
  </si>
  <si>
    <t>S0742_notifyCompleteFiberOrderOtherCarrierOut_OUT_1</t>
    <phoneticPr fontId="2"/>
  </si>
  <si>
    <t>完了日</t>
  </si>
  <si>
    <t>S0742_CompleteDate_1</t>
  </si>
  <si>
    <t>チャネルに対応するコードを設定する（例：光アンバンドル（DF）の場合9)</t>
    <rPh sb="5" eb="7">
      <t>タイオウ</t>
    </rPh>
    <rPh sb="13" eb="15">
      <t>セッテイ</t>
    </rPh>
    <rPh sb="18" eb="19">
      <t>レイ</t>
    </rPh>
    <rPh sb="32" eb="34">
      <t>バアイ</t>
    </rPh>
    <phoneticPr fontId="2"/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</si>
  <si>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</si>
  <si>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</si>
  <si>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</si>
  <si>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</si>
  <si>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</si>
  <si>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</si>
  <si>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完了通知（他事業者）</t>
  </si>
  <si>
    <t>IN</t>
    <phoneticPr fontId="2"/>
  </si>
  <si>
    <t>http://schema.S0742.ntt-east.co.jp/soap/pd/darkfiber/notifyCompleteFiberOrderOtherCarrier/In</t>
  </si>
  <si>
    <t>qualified</t>
    <phoneticPr fontId="2"/>
  </si>
  <si>
    <t>OUT</t>
    <phoneticPr fontId="2"/>
  </si>
  <si>
    <t>http://schema.S0742.ntt-east.co.jp/soap/pd/darkfiber/notifyCompleteFiberOrderOtherCarrier/Out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</si>
  <si>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</si>
  <si>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</si>
  <si>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</si>
  <si>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</si>
  <si>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要求日時</t>
  </si>
  <si>
    <t>◎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</si>
  <si>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</si>
  <si>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</si>
  <si>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</si>
  <si>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</si>
  <si>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</si>
  <si>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</si>
  <si>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</si>
  <si>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</si>
  <si>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</si>
  <si>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</si>
  <si>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</si>
  <si>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</si>
  <si>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</si>
  <si>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[0-9]{4}[01][0-9][0-3][0-9][0-2][0-9][0-5][0-9][0-5][0-9][0-9]{3}</t>
  </si>
  <si>
    <t>[0-9]+</t>
  </si>
  <si>
    <t>-</t>
    <phoneticPr fontId="2"/>
  </si>
  <si>
    <t>[0-9]{3}</t>
  </si>
  <si>
    <t>[0-9]{18}</t>
  </si>
  <si>
    <t>[0-9]{4}[01][0-9][0-3][0-9]</t>
  </si>
  <si>
    <t>-</t>
    <phoneticPr fontId="2"/>
  </si>
  <si>
    <t>[0-9]{8}</t>
  </si>
  <si>
    <t>-</t>
    <phoneticPr fontId="2"/>
  </si>
  <si>
    <t>YYYYMMDDhhmmssSSS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</si>
</sst>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2" applyFont="1" applyFill="1" applyBorder="1" applyAlignment="1">
      <alignment horizontal="right" vertical="top"/>
    </xf>
    <xf numFmtId="0" fontId="3" fillId="0" borderId="29" xfId="0" applyFont="1" applyFill="1" applyBorder="1" applyAlignment="1">
      <alignment vertical="top"/>
    </xf>
    <xf numFmtId="0" fontId="3" fillId="0" borderId="2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28" xfId="0" applyFont="1" applyFill="1" applyBorder="1" applyAlignment="1">
      <alignment horizontal="left" vertical="top" wrapText="1"/>
    </xf>
    <xf numFmtId="0" fontId="3" fillId="6" borderId="36" xfId="0" applyFont="1" applyFill="1" applyBorder="1" applyAlignment="1"/>
    <xf numFmtId="0" fontId="3" fillId="6" borderId="37" xfId="0" applyFont="1" applyFill="1" applyBorder="1"/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35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5" xfId="4" applyBorder="1" applyAlignment="1">
      <alignment vertical="top" wrapText="1"/>
    </xf>
    <xf numFmtId="0" fontId="3" fillId="0" borderId="12" xfId="4" applyBorder="1" applyAlignment="1">
      <alignment vertical="top" wrapText="1"/>
    </xf>
    <xf numFmtId="0" fontId="3" fillId="0" borderId="28" xfId="4" applyBorder="1" applyAlignment="1">
      <alignment vertical="top" wrapText="1"/>
    </xf>
    <xf numFmtId="0" fontId="3" fillId="0" borderId="30" xfId="4" applyBorder="1" applyAlignment="1">
      <alignment vertical="top" wrapText="1"/>
    </xf>
    <xf numFmtId="0" fontId="4" fillId="4" borderId="41" xfId="0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3" fillId="0" borderId="15" xfId="4" applyFont="1" applyBorder="1" applyAlignment="1">
      <alignment vertical="top" wrapText="1"/>
    </xf>
    <xf numFmtId="0" fontId="3" fillId="0" borderId="12" xfId="4" applyFont="1" applyBorder="1" applyAlignment="1">
      <alignment vertical="top" wrapText="1"/>
    </xf>
    <xf numFmtId="0" fontId="3" fillId="0" borderId="28" xfId="4" applyFont="1" applyBorder="1" applyAlignment="1">
      <alignment vertical="top" wrapText="1"/>
    </xf>
    <xf numFmtId="0" fontId="3" fillId="0" borderId="30" xfId="4" applyFont="1" applyBorder="1" applyAlignment="1">
      <alignment vertical="top" wrapText="1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1219200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82075" y="628650"/>
          <a:ext cx="197167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19</xdr:col>
      <xdr:colOff>8282</xdr:colOff>
      <xdr:row>9</xdr:row>
      <xdr:rowOff>57149</xdr:rowOff>
    </xdr:from>
    <xdr:to>
      <xdr:col>21</xdr:col>
      <xdr:colOff>19050</xdr:colOff>
      <xdr:row>27</xdr:row>
      <xdr:rowOff>19050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24830432" y="1866899"/>
          <a:ext cx="3658843" cy="3152776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ACPF-DE-2020-3-0015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新規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11</xdr:col>
      <xdr:colOff>838200</xdr:colOff>
      <xdr:row>9</xdr:row>
      <xdr:rowOff>76200</xdr:rowOff>
    </xdr:to>
    <xdr:sp macro="" textlink="">
      <xdr:nvSpPr>
        <xdr:cNvPr id="2" name="Text Box 127"/>
        <xdr:cNvSpPr txBox="1">
          <a:spLocks noChangeArrowheads="1"/>
        </xdr:cNvSpPr>
      </xdr:nvSpPr>
      <xdr:spPr bwMode="auto">
        <a:xfrm>
          <a:off x="7334250" y="628650"/>
          <a:ext cx="159067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9</xdr:col>
      <xdr:colOff>9525</xdr:colOff>
      <xdr:row>4</xdr:row>
      <xdr:rowOff>9525</xdr:rowOff>
    </xdr:from>
    <xdr:to>
      <xdr:col>11</xdr:col>
      <xdr:colOff>838200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601075" y="581025"/>
          <a:ext cx="2752725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9105900" y="336232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371475</xdr:rowOff>
    </xdr:from>
    <xdr:to>
      <xdr:col>9</xdr:col>
      <xdr:colOff>600075</xdr:colOff>
      <xdr:row>17</xdr:row>
      <xdr:rowOff>19050</xdr:rowOff>
    </xdr:to>
    <xdr:cxnSp macro="">
      <xdr:nvCxnSpPr>
        <xdr:cNvPr id="9" name="AutoShape 1"/>
        <xdr:cNvCxnSpPr>
          <a:cxnSpLocks noChangeShapeType="1"/>
        </xdr:cNvCxnSpPr>
      </xdr:nvCxnSpPr>
      <xdr:spPr bwMode="auto">
        <a:xfrm flipH="1">
          <a:off x="9610726" y="3190875"/>
          <a:ext cx="85724" cy="1809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104775</xdr:colOff>
      <xdr:row>16</xdr:row>
      <xdr:rowOff>171450</xdr:rowOff>
    </xdr:from>
    <xdr:to>
      <xdr:col>10</xdr:col>
      <xdr:colOff>1059313</xdr:colOff>
      <xdr:row>16</xdr:row>
      <xdr:rowOff>343662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9248775" y="299085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workbookViewId="0"/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9.625" bestFit="1" customWidth="1"/>
    <col min="6" max="6" width="17.375" bestFit="1" customWidth="1"/>
  </cols>
  <sheetData>
    <row r="2" spans="2:6" x14ac:dyDescent="0.15">
      <c r="B2" s="90" t="s">
        <v>66</v>
      </c>
      <c r="C2" s="90" t="s">
        <v>67</v>
      </c>
      <c r="D2" s="90" t="s">
        <v>68</v>
      </c>
      <c r="E2" s="90" t="s">
        <v>69</v>
      </c>
      <c r="F2" s="90" t="s">
        <v>70</v>
      </c>
    </row>
    <row r="3" spans="2:6" x14ac:dyDescent="0.15">
      <c r="B3" s="91"/>
      <c r="C3" s="91"/>
      <c r="D3" s="91"/>
      <c r="E3" s="91"/>
      <c r="F3" s="91"/>
    </row>
    <row r="4" spans="2:6" x14ac:dyDescent="0.15">
      <c r="B4" s="92" t="s">
        <v>71</v>
      </c>
      <c r="C4" s="93">
        <v>148</v>
      </c>
      <c r="D4" s="63" t="s">
        <v>72</v>
      </c>
      <c r="E4" s="64" t="s">
        <v>73</v>
      </c>
      <c r="F4" s="62" t="s">
        <v>74</v>
      </c>
    </row>
    <row r="5" spans="2:6" x14ac:dyDescent="0.15">
      <c r="B5" s="92" t="s">
        <v>71</v>
      </c>
      <c r="C5" s="94">
        <v>148</v>
      </c>
      <c r="D5" s="63" t="s">
        <v>75</v>
      </c>
      <c r="E5" s="64" t="s">
        <v>76</v>
      </c>
      <c r="F5" s="62" t="s">
        <v>74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D32"/>
  <sheetViews>
    <sheetView showGridLines="0" view="pageBreakPreview" topLeftCell="E1" zoomScaleNormal="100" zoomScaleSheetLayoutView="100" workbookViewId="0">
      <selection activeCell="M31" sqref="M31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7" style="1" bestFit="1" customWidth="1"/>
    <col min="6" max="8" width="5.75" style="1" customWidth="1"/>
    <col min="9" max="9" width="7.875" style="1" customWidth="1"/>
    <col min="10" max="10" width="10" style="1" customWidth="1"/>
    <col min="11" max="11" width="26.25" style="1" bestFit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26.625" style="19" customWidth="1"/>
    <col min="22" max="30" width="9" style="19"/>
    <col min="31" max="16384" width="9" style="1"/>
  </cols>
  <sheetData>
    <row r="3" spans="1:30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0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x14ac:dyDescent="0.15">
      <c r="A8" s="19"/>
      <c r="B8" s="47" t="s">
        <v>1</v>
      </c>
      <c r="C8" s="47"/>
      <c r="D8" s="47"/>
      <c r="R8" s="47"/>
    </row>
    <row r="9" spans="1:30" x14ac:dyDescent="0.15">
      <c r="A9" s="19"/>
    </row>
    <row r="10" spans="1:30" x14ac:dyDescent="0.15">
      <c r="A10" s="19"/>
    </row>
    <row r="11" spans="1:30" ht="12" thickBot="1" x14ac:dyDescent="0.2">
      <c r="A11" s="19"/>
      <c r="B11" s="48" t="s">
        <v>58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30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3"/>
      <c r="T12" s="71"/>
      <c r="U12" s="72"/>
    </row>
    <row r="13" spans="1:30" ht="11.25" customHeight="1" x14ac:dyDescent="0.15">
      <c r="A13" s="19"/>
      <c r="B13" s="26"/>
      <c r="C13" s="27"/>
      <c r="D13" s="28"/>
      <c r="E13" s="28"/>
      <c r="F13" s="67" t="s">
        <v>84</v>
      </c>
      <c r="G13" s="67" t="s">
        <v>85</v>
      </c>
      <c r="H13" s="31"/>
      <c r="I13" s="30"/>
      <c r="J13" s="95" t="s">
        <v>17</v>
      </c>
      <c r="K13" s="27"/>
      <c r="L13" s="27"/>
      <c r="M13" s="27"/>
      <c r="N13" s="27"/>
      <c r="O13" s="27"/>
      <c r="P13" s="29"/>
      <c r="R13" s="36"/>
      <c r="S13" s="84"/>
      <c r="T13" s="73"/>
      <c r="U13" s="74"/>
    </row>
    <row r="14" spans="1:30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86</v>
      </c>
      <c r="G14" s="68" t="s">
        <v>86</v>
      </c>
      <c r="H14" s="12" t="s">
        <v>13</v>
      </c>
      <c r="I14" s="2" t="s">
        <v>7</v>
      </c>
      <c r="J14" s="96"/>
      <c r="K14" s="12" t="s">
        <v>93</v>
      </c>
      <c r="L14" s="12" t="s">
        <v>10</v>
      </c>
      <c r="M14" s="2" t="s">
        <v>48</v>
      </c>
      <c r="N14" s="2" t="s">
        <v>25</v>
      </c>
      <c r="O14" s="2" t="s">
        <v>26</v>
      </c>
      <c r="P14" s="13" t="s">
        <v>0</v>
      </c>
      <c r="R14" s="37" t="s">
        <v>14</v>
      </c>
      <c r="S14" s="85" t="s">
        <v>15</v>
      </c>
      <c r="T14" s="75" t="s">
        <v>94</v>
      </c>
      <c r="U14" s="76" t="s">
        <v>95</v>
      </c>
    </row>
    <row r="15" spans="1:30" s="39" customFormat="1" ht="11.25" customHeight="1" x14ac:dyDescent="0.15">
      <c r="B15" s="41">
        <f>ROW()-14</f>
        <v>1</v>
      </c>
      <c r="C15" s="23">
        <v>1</v>
      </c>
      <c r="D15" s="65" t="s">
        <v>87</v>
      </c>
      <c r="E15" s="40" t="str">
        <f t="shared" ref="E15:E27" si="0">REPT("　 ",C15-1) &amp; S15</f>
        <v>S0742_notifyCompleteFiberOrderOtherCarrierIn_IN_1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80</v>
      </c>
      <c r="S15" s="52" t="s">
        <v>60</v>
      </c>
      <c r="T15" s="77"/>
      <c r="U15" s="78" t="s">
        <v>5</v>
      </c>
    </row>
    <row r="16" spans="1:30" s="39" customFormat="1" ht="11.25" customHeight="1" x14ac:dyDescent="0.15">
      <c r="B16" s="41">
        <f t="shared" ref="B16:B27" si="1">ROW()-14</f>
        <v>2</v>
      </c>
      <c r="C16" s="23">
        <v>2</v>
      </c>
      <c r="D16" s="40" t="str">
        <f t="shared" ref="D16:D27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7"/>
      <c r="U16" s="78" t="s">
        <v>5</v>
      </c>
    </row>
    <row r="17" spans="2:21" s="39" customFormat="1" ht="36.7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79</v>
      </c>
      <c r="M17" s="42" t="s">
        <v>47</v>
      </c>
      <c r="N17" s="43"/>
      <c r="O17" s="43"/>
      <c r="P17" s="18" t="s">
        <v>92</v>
      </c>
      <c r="Q17" s="33"/>
      <c r="R17" s="38" t="s">
        <v>32</v>
      </c>
      <c r="S17" s="42" t="s">
        <v>42</v>
      </c>
      <c r="T17" s="77"/>
      <c r="U17" s="78" t="s">
        <v>5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45</v>
      </c>
      <c r="K18" s="52" t="str">
        <f>U18</f>
        <v>-</v>
      </c>
      <c r="L18" s="42" t="s">
        <v>79</v>
      </c>
      <c r="M18" s="42" t="s">
        <v>47</v>
      </c>
      <c r="N18" s="43"/>
      <c r="O18" s="43"/>
      <c r="P18" s="18" t="s">
        <v>83</v>
      </c>
      <c r="Q18" s="33"/>
      <c r="R18" s="38" t="s">
        <v>33</v>
      </c>
      <c r="S18" s="42" t="s">
        <v>43</v>
      </c>
      <c r="T18" s="77"/>
      <c r="U18" s="78" t="s">
        <v>5</v>
      </c>
    </row>
    <row r="19" spans="2:21" s="39" customFormat="1" ht="11.25" customHeight="1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12</v>
      </c>
      <c r="J19" s="42" t="s">
        <v>6</v>
      </c>
      <c r="K19" s="52" t="str">
        <f>U19</f>
        <v>[0-9]{4}[01][0-9][0-3][0-9][0-2][0-9][0-5][0-9][0-5][0-9][0-9]{3}</v>
      </c>
      <c r="L19" s="42" t="s">
        <v>55</v>
      </c>
      <c r="M19" s="42">
        <v>17</v>
      </c>
      <c r="N19" s="43"/>
      <c r="O19" s="66"/>
      <c r="P19" s="18" t="s">
        <v>105</v>
      </c>
      <c r="Q19" s="33"/>
      <c r="R19" s="38" t="s">
        <v>81</v>
      </c>
      <c r="S19" s="52" t="s">
        <v>44</v>
      </c>
      <c r="T19" s="77"/>
      <c r="U19" s="78" t="s">
        <v>96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12</v>
      </c>
      <c r="J20" s="42" t="s">
        <v>6</v>
      </c>
      <c r="K20" s="52" t="str">
        <f>IF(S20=T20,U20,"ERROR")</f>
        <v>[0-9]+</v>
      </c>
      <c r="L20" s="42" t="s">
        <v>46</v>
      </c>
      <c r="M20" s="42">
        <v>2</v>
      </c>
      <c r="N20" s="43"/>
      <c r="O20" s="49" t="s">
        <v>53</v>
      </c>
      <c r="P20" s="18" t="s">
        <v>64</v>
      </c>
      <c r="Q20" s="33"/>
      <c r="R20" s="38" t="s">
        <v>34</v>
      </c>
      <c r="S20" s="42" t="s">
        <v>19</v>
      </c>
      <c r="T20" s="79" t="s">
        <v>19</v>
      </c>
      <c r="U20" s="80" t="s">
        <v>97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52" t="str">
        <f t="shared" ref="K21:K27" si="3">IF(S21=T21,U21,"ERROR")</f>
        <v>[0-9]+</v>
      </c>
      <c r="L21" s="42" t="s">
        <v>46</v>
      </c>
      <c r="M21" s="42">
        <v>3</v>
      </c>
      <c r="N21" s="43"/>
      <c r="O21" s="53" t="s">
        <v>54</v>
      </c>
      <c r="P21" s="18" t="s">
        <v>77</v>
      </c>
      <c r="Q21" s="33"/>
      <c r="R21" s="38" t="s">
        <v>35</v>
      </c>
      <c r="S21" s="42" t="s">
        <v>20</v>
      </c>
      <c r="T21" s="79" t="s">
        <v>20</v>
      </c>
      <c r="U21" s="80" t="s">
        <v>97</v>
      </c>
    </row>
    <row r="22" spans="2:21" s="39" customFormat="1" ht="11.25" customHeigh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5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23</v>
      </c>
      <c r="S22" s="42" t="s">
        <v>21</v>
      </c>
      <c r="T22" s="79" t="s">
        <v>21</v>
      </c>
      <c r="U22" s="80" t="s">
        <v>98</v>
      </c>
    </row>
    <row r="23" spans="2:21" s="39" customFormat="1" ht="11.25" customHeight="1" x14ac:dyDescent="0.15">
      <c r="B23" s="41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36</v>
      </c>
      <c r="S23" s="42" t="s">
        <v>22</v>
      </c>
      <c r="T23" s="79" t="s">
        <v>22</v>
      </c>
      <c r="U23" s="80" t="s">
        <v>98</v>
      </c>
    </row>
    <row r="24" spans="2:21" s="39" customFormat="1" ht="11.25" customHeigh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57</v>
      </c>
      <c r="S24" s="42" t="s">
        <v>39</v>
      </c>
      <c r="T24" s="79" t="s">
        <v>39</v>
      </c>
      <c r="U24" s="80" t="s">
        <v>98</v>
      </c>
    </row>
    <row r="25" spans="2:21" s="39" customFormat="1" ht="11.25" customHeigh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12</v>
      </c>
      <c r="J25" s="42" t="s">
        <v>6</v>
      </c>
      <c r="K25" s="52" t="str">
        <f t="shared" si="3"/>
        <v>[0-9]{3}</v>
      </c>
      <c r="L25" s="42" t="s">
        <v>46</v>
      </c>
      <c r="M25" s="42">
        <v>3</v>
      </c>
      <c r="N25" s="43"/>
      <c r="O25" s="43"/>
      <c r="P25" s="18"/>
      <c r="Q25" s="33"/>
      <c r="R25" s="38" t="s">
        <v>38</v>
      </c>
      <c r="S25" s="42" t="s">
        <v>41</v>
      </c>
      <c r="T25" s="79" t="s">
        <v>41</v>
      </c>
      <c r="U25" s="80" t="s">
        <v>99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6</v>
      </c>
      <c r="K26" s="52" t="str">
        <f t="shared" si="3"/>
        <v>[0-9]{18}</v>
      </c>
      <c r="L26" s="42" t="s">
        <v>46</v>
      </c>
      <c r="M26" s="42">
        <v>18</v>
      </c>
      <c r="N26" s="43"/>
      <c r="O26" s="43"/>
      <c r="P26" s="18"/>
      <c r="Q26" s="33"/>
      <c r="R26" s="38" t="s">
        <v>37</v>
      </c>
      <c r="S26" s="42" t="s">
        <v>40</v>
      </c>
      <c r="T26" s="79" t="s">
        <v>40</v>
      </c>
      <c r="U26" s="80" t="s">
        <v>100</v>
      </c>
    </row>
    <row r="27" spans="2:21" s="39" customFormat="1" ht="11.25" customHeight="1" thickBot="1" x14ac:dyDescent="0.2">
      <c r="B27" s="54">
        <f t="shared" si="1"/>
        <v>13</v>
      </c>
      <c r="C27" s="55">
        <v>5</v>
      </c>
      <c r="D27" s="56" t="str">
        <f t="shared" si="2"/>
        <v>　 　 　 　 完了日</v>
      </c>
      <c r="E27" s="56" t="str">
        <f t="shared" si="0"/>
        <v>　 　 　 　 S0742_CompleteDate_1</v>
      </c>
      <c r="F27" s="57">
        <v>1</v>
      </c>
      <c r="G27" s="57">
        <v>1</v>
      </c>
      <c r="H27" s="58" t="s">
        <v>5</v>
      </c>
      <c r="I27" s="58" t="s">
        <v>12</v>
      </c>
      <c r="J27" s="58" t="s">
        <v>16</v>
      </c>
      <c r="K27" s="70" t="str">
        <f t="shared" si="3"/>
        <v>[0-9]{4}[01][0-9][0-3][0-9]</v>
      </c>
      <c r="L27" s="58" t="s">
        <v>46</v>
      </c>
      <c r="M27" s="58">
        <v>8</v>
      </c>
      <c r="N27" s="59"/>
      <c r="O27" s="59"/>
      <c r="P27" s="60"/>
      <c r="Q27" s="33"/>
      <c r="R27" s="61" t="s">
        <v>62</v>
      </c>
      <c r="S27" s="58" t="s">
        <v>63</v>
      </c>
      <c r="T27" s="81" t="s">
        <v>63</v>
      </c>
      <c r="U27" s="82" t="s">
        <v>101</v>
      </c>
    </row>
    <row r="29" spans="2:21" x14ac:dyDescent="0.15">
      <c r="D29" s="1" t="s">
        <v>88</v>
      </c>
    </row>
    <row r="30" spans="2:21" x14ac:dyDescent="0.15">
      <c r="D30" s="69" t="s">
        <v>90</v>
      </c>
    </row>
    <row r="32" spans="2:21" x14ac:dyDescent="0.15">
      <c r="D32" s="1" t="s">
        <v>89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0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B31"/>
  <sheetViews>
    <sheetView showGridLines="0" tabSelected="1" view="pageBreakPreview" zoomScaleNormal="100" zoomScaleSheetLayoutView="100" workbookViewId="0">
      <selection activeCell="A17" sqref="A17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40" style="1" bestFit="1" customWidth="1"/>
    <col min="6" max="8" width="5.75" style="1" customWidth="1"/>
    <col min="9" max="9" width="7.875" style="1" customWidth="1"/>
    <col min="10" max="10" width="10" style="1" customWidth="1"/>
    <col min="11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14.625" style="19" bestFit="1" customWidth="1"/>
    <col min="22" max="28" width="9" style="19"/>
    <col min="29" max="16384" width="9" style="1"/>
  </cols>
  <sheetData>
    <row r="3" spans="1:28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</row>
    <row r="4" spans="1:28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</row>
    <row r="5" spans="1:28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</row>
    <row r="6" spans="1:28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</row>
    <row r="7" spans="1:28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15">
      <c r="A8" s="19"/>
      <c r="B8" s="47" t="s">
        <v>56</v>
      </c>
      <c r="C8" s="47"/>
      <c r="D8" s="47"/>
      <c r="R8" s="47"/>
    </row>
    <row r="9" spans="1:28" x14ac:dyDescent="0.15">
      <c r="A9" s="19"/>
    </row>
    <row r="10" spans="1:28" x14ac:dyDescent="0.15">
      <c r="A10" s="19"/>
    </row>
    <row r="11" spans="1:28" ht="12" thickBot="1" x14ac:dyDescent="0.2">
      <c r="A11" s="19"/>
      <c r="B11" s="48" t="s">
        <v>59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8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3"/>
      <c r="T12" s="71"/>
      <c r="U12" s="72"/>
    </row>
    <row r="13" spans="1:28" ht="11.25" customHeight="1" x14ac:dyDescent="0.15">
      <c r="A13" s="19"/>
      <c r="B13" s="26"/>
      <c r="C13" s="27"/>
      <c r="D13" s="28"/>
      <c r="E13" s="28"/>
      <c r="F13" s="67" t="s">
        <v>84</v>
      </c>
      <c r="G13" s="67" t="s">
        <v>85</v>
      </c>
      <c r="H13" s="31"/>
      <c r="I13" s="30"/>
      <c r="J13" s="95" t="s">
        <v>17</v>
      </c>
      <c r="K13" s="27"/>
      <c r="L13" s="27"/>
      <c r="M13" s="27"/>
      <c r="N13" s="27"/>
      <c r="O13" s="27"/>
      <c r="P13" s="29"/>
      <c r="R13" s="36"/>
      <c r="S13" s="84"/>
      <c r="T13" s="73"/>
      <c r="U13" s="74"/>
    </row>
    <row r="14" spans="1:28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86</v>
      </c>
      <c r="G14" s="68" t="s">
        <v>86</v>
      </c>
      <c r="H14" s="12" t="s">
        <v>13</v>
      </c>
      <c r="I14" s="50" t="s">
        <v>7</v>
      </c>
      <c r="J14" s="96"/>
      <c r="K14" s="12" t="s">
        <v>93</v>
      </c>
      <c r="L14" s="12" t="s">
        <v>10</v>
      </c>
      <c r="M14" s="51" t="s">
        <v>48</v>
      </c>
      <c r="N14" s="50" t="s">
        <v>25</v>
      </c>
      <c r="O14" s="50" t="s">
        <v>26</v>
      </c>
      <c r="P14" s="13" t="s">
        <v>0</v>
      </c>
      <c r="R14" s="37" t="s">
        <v>14</v>
      </c>
      <c r="S14" s="85" t="s">
        <v>15</v>
      </c>
      <c r="T14" s="75" t="s">
        <v>94</v>
      </c>
      <c r="U14" s="76" t="s">
        <v>95</v>
      </c>
    </row>
    <row r="15" spans="1:28" s="39" customFormat="1" ht="11.25" customHeight="1" x14ac:dyDescent="0.15">
      <c r="B15" s="41">
        <f>ROW()-14</f>
        <v>1</v>
      </c>
      <c r="C15" s="23">
        <v>1</v>
      </c>
      <c r="D15" s="65" t="s">
        <v>87</v>
      </c>
      <c r="E15" s="40" t="str">
        <f t="shared" ref="E15:E26" si="0">REPT("　 ",C15-1) &amp; S15</f>
        <v>S0742_notifyCompleteFiberOrderOtherCarrierOut_OUT_1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80</v>
      </c>
      <c r="S15" s="42" t="s">
        <v>61</v>
      </c>
      <c r="T15" s="77"/>
      <c r="U15" s="78" t="s">
        <v>102</v>
      </c>
    </row>
    <row r="16" spans="1:28" s="39" customFormat="1" ht="11.25" customHeight="1" x14ac:dyDescent="0.15">
      <c r="B16" s="41">
        <f t="shared" ref="B16:B26" si="1">ROW()-14</f>
        <v>2</v>
      </c>
      <c r="C16" s="23">
        <v>2</v>
      </c>
      <c r="D16" s="40" t="str">
        <f t="shared" ref="D16:D26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7"/>
      <c r="U16" s="78" t="s">
        <v>98</v>
      </c>
    </row>
    <row r="17" spans="2:21" s="39" customFormat="1" ht="36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79</v>
      </c>
      <c r="M17" s="42" t="s">
        <v>47</v>
      </c>
      <c r="N17" s="43"/>
      <c r="O17" s="43"/>
      <c r="P17" s="18" t="s">
        <v>92</v>
      </c>
      <c r="Q17" s="33"/>
      <c r="R17" s="38" t="s">
        <v>32</v>
      </c>
      <c r="S17" s="42" t="s">
        <v>42</v>
      </c>
      <c r="T17" s="77"/>
      <c r="U17" s="78" t="s">
        <v>98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24</v>
      </c>
      <c r="K18" s="52" t="str">
        <f>U18</f>
        <v>-</v>
      </c>
      <c r="L18" s="42" t="s">
        <v>79</v>
      </c>
      <c r="M18" s="42" t="s">
        <v>47</v>
      </c>
      <c r="N18" s="43"/>
      <c r="O18" s="43"/>
      <c r="P18" s="18" t="s">
        <v>83</v>
      </c>
      <c r="Q18" s="33"/>
      <c r="R18" s="38" t="s">
        <v>33</v>
      </c>
      <c r="S18" s="42" t="s">
        <v>43</v>
      </c>
      <c r="T18" s="77"/>
      <c r="U18" s="78" t="s">
        <v>98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12</v>
      </c>
      <c r="J19" s="42" t="s">
        <v>49</v>
      </c>
      <c r="K19" s="52" t="str">
        <f>IF(S19=T19,U19,"ERROR")</f>
        <v>[0-9]+</v>
      </c>
      <c r="L19" s="42" t="s">
        <v>46</v>
      </c>
      <c r="M19" s="42">
        <v>2</v>
      </c>
      <c r="N19" s="43"/>
      <c r="O19" s="49" t="s">
        <v>53</v>
      </c>
      <c r="P19" s="18" t="s">
        <v>65</v>
      </c>
      <c r="Q19" s="33"/>
      <c r="R19" s="38" t="s">
        <v>34</v>
      </c>
      <c r="S19" s="42" t="s">
        <v>19</v>
      </c>
      <c r="T19" s="86" t="s">
        <v>19</v>
      </c>
      <c r="U19" s="87" t="s">
        <v>97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12</v>
      </c>
      <c r="J20" s="42" t="s">
        <v>49</v>
      </c>
      <c r="K20" s="52" t="str">
        <f t="shared" ref="K20:K26" si="3">IF(S20=T20,U20,"ERROR")</f>
        <v>[0-9]+</v>
      </c>
      <c r="L20" s="42" t="s">
        <v>46</v>
      </c>
      <c r="M20" s="42">
        <v>3</v>
      </c>
      <c r="N20" s="43"/>
      <c r="O20" s="53" t="s">
        <v>54</v>
      </c>
      <c r="P20" s="18" t="s">
        <v>78</v>
      </c>
      <c r="Q20" s="33"/>
      <c r="R20" s="38" t="s">
        <v>35</v>
      </c>
      <c r="S20" s="42" t="s">
        <v>20</v>
      </c>
      <c r="T20" s="86" t="s">
        <v>20</v>
      </c>
      <c r="U20" s="87" t="s">
        <v>97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82</v>
      </c>
      <c r="K21" s="52" t="str">
        <f t="shared" si="3"/>
        <v>[0-9]{3}</v>
      </c>
      <c r="L21" s="42" t="s">
        <v>46</v>
      </c>
      <c r="M21" s="43">
        <v>3</v>
      </c>
      <c r="N21" s="42"/>
      <c r="O21" s="43"/>
      <c r="P21" s="18" t="s">
        <v>50</v>
      </c>
      <c r="Q21" s="33"/>
      <c r="R21" s="38" t="s">
        <v>27</v>
      </c>
      <c r="S21" s="42" t="s">
        <v>29</v>
      </c>
      <c r="T21" s="86" t="s">
        <v>29</v>
      </c>
      <c r="U21" s="87" t="s">
        <v>99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12</v>
      </c>
      <c r="J22" s="42" t="s">
        <v>51</v>
      </c>
      <c r="K22" s="52" t="str">
        <f t="shared" si="3"/>
        <v>[0-9]{8}</v>
      </c>
      <c r="L22" s="42" t="s">
        <v>46</v>
      </c>
      <c r="M22" s="43">
        <v>8</v>
      </c>
      <c r="N22" s="43"/>
      <c r="O22" s="52"/>
      <c r="P22" s="18" t="s">
        <v>52</v>
      </c>
      <c r="Q22" s="33"/>
      <c r="R22" s="38" t="s">
        <v>28</v>
      </c>
      <c r="S22" s="42" t="s">
        <v>30</v>
      </c>
      <c r="T22" s="86" t="s">
        <v>30</v>
      </c>
      <c r="U22" s="87" t="s">
        <v>103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23</v>
      </c>
      <c r="S23" s="42" t="s">
        <v>21</v>
      </c>
      <c r="T23" s="86" t="s">
        <v>21</v>
      </c>
      <c r="U23" s="87" t="s">
        <v>104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36</v>
      </c>
      <c r="S24" s="42" t="s">
        <v>22</v>
      </c>
      <c r="T24" s="86" t="s">
        <v>22</v>
      </c>
      <c r="U24" s="87" t="s">
        <v>98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5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57</v>
      </c>
      <c r="S25" s="42" t="s">
        <v>39</v>
      </c>
      <c r="T25" s="86" t="s">
        <v>39</v>
      </c>
      <c r="U25" s="87" t="s">
        <v>98</v>
      </c>
    </row>
    <row r="26" spans="2:21" s="39" customFormat="1" ht="11.25" customHeight="1" thickBot="1" x14ac:dyDescent="0.2">
      <c r="B26" s="54">
        <f t="shared" si="1"/>
        <v>12</v>
      </c>
      <c r="C26" s="55">
        <v>5</v>
      </c>
      <c r="D26" s="56" t="str">
        <f t="shared" si="2"/>
        <v>　 　 　 　 統合ＳＯ番号</v>
      </c>
      <c r="E26" s="56" t="str">
        <f t="shared" si="0"/>
        <v>　 　 　 　 S0742_SopfOrderID_1</v>
      </c>
      <c r="F26" s="57">
        <v>1</v>
      </c>
      <c r="G26" s="57">
        <v>1</v>
      </c>
      <c r="H26" s="58" t="s">
        <v>5</v>
      </c>
      <c r="I26" s="58" t="s">
        <v>12</v>
      </c>
      <c r="J26" s="58" t="s">
        <v>6</v>
      </c>
      <c r="K26" s="70" t="str">
        <f t="shared" si="3"/>
        <v>[0-9]{18}</v>
      </c>
      <c r="L26" s="58" t="s">
        <v>46</v>
      </c>
      <c r="M26" s="58">
        <v>18</v>
      </c>
      <c r="N26" s="59"/>
      <c r="O26" s="59"/>
      <c r="P26" s="60"/>
      <c r="Q26" s="33"/>
      <c r="R26" s="61" t="s">
        <v>37</v>
      </c>
      <c r="S26" s="58" t="s">
        <v>40</v>
      </c>
      <c r="T26" s="88" t="s">
        <v>40</v>
      </c>
      <c r="U26" s="89" t="s">
        <v>100</v>
      </c>
    </row>
    <row r="28" spans="2:21" x14ac:dyDescent="0.15">
      <c r="D28" s="1" t="s">
        <v>88</v>
      </c>
    </row>
    <row r="29" spans="2:21" x14ac:dyDescent="0.15">
      <c r="D29" s="69" t="s">
        <v>91</v>
      </c>
    </row>
    <row r="31" spans="2:21" x14ac:dyDescent="0.15">
      <c r="D31" s="1" t="s">
        <v>89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B3F06F-4371-4F27-8950-8E45386134BC}"/>
</file>

<file path=customXml/itemProps2.xml><?xml version="1.0" encoding="utf-8"?>
<ds:datastoreItem xmlns:ds="http://schemas.openxmlformats.org/officeDocument/2006/customXml" ds:itemID="{1498B28B-FF77-4937-A7F1-E0BA506A867E}"/>
</file>

<file path=customXml/itemProps3.xml><?xml version="1.0" encoding="utf-8"?>
<ds:datastoreItem xmlns:ds="http://schemas.openxmlformats.org/officeDocument/2006/customXml" ds:itemID="{45C25C30-5396-4C16-884C-8AD6C6168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Namespace</vt:lpstr>
      <vt:lpstr>IN</vt:lpstr>
      <vt:lpstr>OUT</vt:lpstr>
      <vt:lpstr>IN!Print_Area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2018-05-15T05:48:50Z</cp:lastPrinted>
  <dcterms:created xsi:type="dcterms:W3CDTF">2006-10-23T07:35:28Z</dcterms:created>
  <dcterms:modified xsi:type="dcterms:W3CDTF">2023-09-22T02:42:39Z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</Properties>
</file>