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46.4.10\52_nec\01_設備連携\12_Ver.2024-4【双方向番号ポ】\03_ED\02_執筆\03_1.2版\20241018_1.2版_0064196_ACPF-DE-2024-4-0074\06_外部インタフェース設計編\01_システム個別\06_BB-CASTAR\01_設備連携\02_SOAP\01_工事結果情報\01_入出力項目\"/>
    </mc:Choice>
  </mc:AlternateContent>
  <bookViews>
    <workbookView xWindow="0" yWindow="0" windowWidth="28800" windowHeight="14010" firstSheet="1" activeTab="1"/>
  </bookViews>
  <sheets>
    <sheet name="Namespace" sheetId="16" r:id="rId1"/>
    <sheet name="IN" sheetId="5" r:id="rId2"/>
    <sheet name="OUT" sheetId="15" r:id="rId3"/>
    <sheet name="別紙1_設定条件内容" sheetId="21" r:id="rId4"/>
    <sheet name="別紙2_タグ有無一覧" sheetId="20" r:id="rId5"/>
    <sheet name="別紙3_繰返し回数項目" sheetId="19" r:id="rId6"/>
  </sheets>
  <externalReferences>
    <externalReference r:id="rId7"/>
    <externalReference r:id="rId8"/>
  </externalReferences>
  <definedNames>
    <definedName name="_xlnm._FilterDatabase" localSheetId="1" hidden="1">IN!$A$14:$AG$32</definedName>
    <definedName name="_xlnm._FilterDatabase" localSheetId="2" hidden="1">OUT!$A$14:$AK$27</definedName>
    <definedName name="_SB2" localSheetId="3">#REF!</definedName>
    <definedName name="_SB2" localSheetId="5">#REF!</definedName>
    <definedName name="_SB2">#REF!</definedName>
    <definedName name="_UB1" localSheetId="3">#REF!</definedName>
    <definedName name="_UB1" localSheetId="5">#REF!</definedName>
    <definedName name="_UB1">#REF!</definedName>
    <definedName name="_UB4" localSheetId="3">#REF!</definedName>
    <definedName name="_UB4" localSheetId="5">#REF!</definedName>
    <definedName name="_UB4">#REF!</definedName>
    <definedName name="aaa" localSheetId="3">#REF!</definedName>
    <definedName name="aaa" localSheetId="5">#REF!</definedName>
    <definedName name="aaa">#REF!</definedName>
    <definedName name="fnam">[1]ｔｂｌ!$I$3:$I$4</definedName>
    <definedName name="INOUT">[2]select!$C$3:$C$10</definedName>
    <definedName name="KCBH" localSheetId="3">#REF!</definedName>
    <definedName name="KCBH" localSheetId="5">#REF!</definedName>
    <definedName name="KCBH">#REF!</definedName>
    <definedName name="KDBH" localSheetId="3">#REF!</definedName>
    <definedName name="KDBH" localSheetId="5">#REF!</definedName>
    <definedName name="KDBH">#REF!</definedName>
    <definedName name="KDBT" localSheetId="3">#REF!</definedName>
    <definedName name="KDBT" localSheetId="5">#REF!</definedName>
    <definedName name="KDBT">#REF!</definedName>
    <definedName name="KEIYAKU_TB_SHOUHIN_MASTER" localSheetId="3">#REF!</definedName>
    <definedName name="KEIYAKU_TB_SHOUHIN_MASTER" localSheetId="5">#REF!</definedName>
    <definedName name="KEIYAKU_TB_SHOUHIN_MASTER">#REF!</definedName>
    <definedName name="KTBBH" localSheetId="3">#REF!</definedName>
    <definedName name="KTBBH" localSheetId="5">#REF!</definedName>
    <definedName name="KTBBH">#REF!</definedName>
    <definedName name="KTBIT" localSheetId="3">#REF!</definedName>
    <definedName name="KTBIT" localSheetId="5">#REF!</definedName>
    <definedName name="KTBIT">#REF!</definedName>
    <definedName name="Ｌ１合計" localSheetId="3">#REF!</definedName>
    <definedName name="Ｌ１合計" localSheetId="5">#REF!</definedName>
    <definedName name="Ｌ１合計">#REF!</definedName>
    <definedName name="Ｌ３合計" localSheetId="3">#REF!</definedName>
    <definedName name="Ｌ３合計" localSheetId="5">#REF!</definedName>
    <definedName name="Ｌ３合計">#REF!</definedName>
    <definedName name="method">[1]ｔｂｌ!$A$3:$C$15</definedName>
    <definedName name="NAM">[1]ｔｂｌ!$B$3:$B$15</definedName>
    <definedName name="_xlnm.Print_Area" localSheetId="1">IN!$B$1:$X$66</definedName>
    <definedName name="_xlnm.Print_Area" localSheetId="2">OUT!$B$1:$X$35</definedName>
    <definedName name="_xlnm.Print_Area" localSheetId="3">別紙1_設定条件内容!$A$1:$F$14</definedName>
    <definedName name="_xlnm.Print_Area" localSheetId="4">別紙2_タグ有無一覧!$A$1:$U$51</definedName>
    <definedName name="_xlnm.Print_Area" localSheetId="5">別紙3_繰返し回数項目!$A$1:$J$24</definedName>
    <definedName name="_xlnm.Print_Titles" localSheetId="1">IN!$3:$14</definedName>
    <definedName name="_xlnm.Print_Titles" localSheetId="2">OUT!$3:$14</definedName>
    <definedName name="_xlnm.Print_Titles" localSheetId="3">別紙1_設定条件内容!$1:$4</definedName>
    <definedName name="ttl">[1]ｔｂｌ!$E$3:$F$4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localSheetId="3" hidden="1">#REF!</definedName>
    <definedName name="Z_E246D3AF_9104_40AC_BBA5_8225C65D6817_.wvu.FilterData" localSheetId="5" hidden="1">#REF!</definedName>
    <definedName name="Z_E246D3AF_9104_40AC_BBA5_8225C65D6817_.wvu.FilterData" hidden="1">#REF!</definedName>
    <definedName name="あ" localSheetId="3">#REF!</definedName>
    <definedName name="あ" localSheetId="5">#REF!</definedName>
    <definedName name="あ">#REF!</definedName>
    <definedName name="あああ" localSheetId="3">#REF!</definedName>
    <definedName name="あああ" localSheetId="5">#REF!</definedName>
    <definedName name="あああ">#REF!</definedName>
    <definedName name="いいい" localSheetId="3">#REF!</definedName>
    <definedName name="いいい" localSheetId="5">#REF!</definedName>
    <definedName name="いいい">#REF!</definedName>
    <definedName name="ｻﾌﾞｼｽﾃﾑ" localSheetId="3">#REF!</definedName>
    <definedName name="ｻﾌﾞｼｽﾃﾑ" localSheetId="5">#REF!</definedName>
    <definedName name="ｻﾌﾞｼｽﾃﾑ">#REF!</definedName>
    <definedName name="記入要領" localSheetId="3">#REF!</definedName>
    <definedName name="記入要領" localSheetId="5">#REF!</definedName>
    <definedName name="記入要領">#REF!</definedName>
    <definedName name="記入要領２" localSheetId="3">#REF!</definedName>
    <definedName name="記入要領２" localSheetId="5">#REF!</definedName>
    <definedName name="記入要領２">#REF!</definedName>
    <definedName name="修正列">[2]select!$B$3:$B$20</definedName>
    <definedName name="提供エリア判定_IN">[1]ｔｂｌ!$I$3:$I$4</definedName>
  </definedNames>
  <calcPr calcId="162913"/>
  <customWorkbookViews>
    <customWorkbookView name="渡辺陽平 - 個人用ビュー" guid="{F67095F5-C247-41D0-B721-162F89110D79}" mergeInterval="0" personalView="1" maximized="1" windowWidth="1431" windowHeight="861" activeSheetId="3"/>
    <customWorkbookView name="fujimay - 個人用ビュー" guid="{21E3E477-C762-432A-BB85-20D7F0F486B0}" mergeInterval="0" personalView="1" maximized="1" windowWidth="1263" windowHeight="628" activeSheetId="4"/>
  </customWorkbookViews>
</workbook>
</file>

<file path=xl/calcChain.xml><?xml version="1.0" encoding="utf-8"?>
<calcChain xmlns="http://schemas.openxmlformats.org/spreadsheetml/2006/main">
  <c r="S56" i="5" l="1"/>
  <c r="S50" i="5"/>
  <c r="S48" i="5"/>
  <c r="S42" i="5"/>
  <c r="S36" i="5"/>
  <c r="S35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M35" i="5"/>
  <c r="M36" i="5"/>
  <c r="M37" i="5"/>
  <c r="S37" i="5"/>
  <c r="M38" i="5"/>
  <c r="S38" i="5"/>
  <c r="M39" i="5"/>
  <c r="S39" i="5"/>
  <c r="M40" i="5"/>
  <c r="S40" i="5"/>
  <c r="M41" i="5"/>
  <c r="S41" i="5"/>
  <c r="M42" i="5"/>
  <c r="M43" i="5"/>
  <c r="S43" i="5"/>
  <c r="M44" i="5"/>
  <c r="S44" i="5"/>
  <c r="M45" i="5"/>
  <c r="S45" i="5"/>
  <c r="M46" i="5"/>
  <c r="S46" i="5"/>
  <c r="M47" i="5"/>
  <c r="S47" i="5"/>
  <c r="M48" i="5"/>
  <c r="M49" i="5"/>
  <c r="S49" i="5"/>
  <c r="M50" i="5"/>
  <c r="M51" i="5"/>
  <c r="S51" i="5"/>
  <c r="M52" i="5"/>
  <c r="S52" i="5"/>
  <c r="M53" i="5"/>
  <c r="S53" i="5"/>
  <c r="M54" i="5"/>
  <c r="S54" i="5"/>
  <c r="M55" i="5"/>
  <c r="S55" i="5"/>
  <c r="M56" i="5"/>
  <c r="M57" i="5"/>
  <c r="S57" i="5"/>
  <c r="S34" i="5"/>
  <c r="M34" i="5"/>
  <c r="B34" i="5"/>
  <c r="S33" i="5"/>
  <c r="M33" i="5"/>
  <c r="B33" i="5"/>
  <c r="S32" i="5" l="1"/>
  <c r="S31" i="5"/>
  <c r="S30" i="5"/>
  <c r="S29" i="5"/>
  <c r="S28" i="5"/>
  <c r="S27" i="5"/>
  <c r="S26" i="5"/>
  <c r="S25" i="5"/>
  <c r="S24" i="5"/>
  <c r="S23" i="5"/>
  <c r="S22" i="5"/>
  <c r="S21" i="5"/>
  <c r="S20" i="5"/>
  <c r="S30" i="15"/>
  <c r="S29" i="15"/>
  <c r="S28" i="15"/>
  <c r="S27" i="15"/>
  <c r="S26" i="15"/>
  <c r="S25" i="15"/>
  <c r="S24" i="15"/>
  <c r="S23" i="15"/>
  <c r="S22" i="15"/>
  <c r="S21" i="15"/>
  <c r="S20" i="15"/>
  <c r="S19" i="15"/>
  <c r="M30" i="15" l="1"/>
  <c r="B30" i="15"/>
  <c r="M29" i="15"/>
  <c r="B29" i="15"/>
  <c r="M28" i="15"/>
  <c r="B28" i="15"/>
  <c r="M32" i="5" l="1"/>
  <c r="M31" i="5"/>
  <c r="M30" i="5"/>
  <c r="M29" i="5"/>
  <c r="M28" i="5"/>
  <c r="M27" i="5"/>
  <c r="M26" i="5"/>
  <c r="M25" i="5"/>
  <c r="M24" i="5"/>
  <c r="M23" i="5"/>
  <c r="M22" i="5"/>
  <c r="M21" i="5"/>
  <c r="M20" i="5"/>
  <c r="M16" i="5"/>
  <c r="B32" i="5" l="1"/>
  <c r="B31" i="5"/>
  <c r="B30" i="5"/>
  <c r="B29" i="5"/>
  <c r="B28" i="5"/>
  <c r="B27" i="5"/>
  <c r="M27" i="15" l="1"/>
  <c r="M26" i="15"/>
  <c r="M25" i="15"/>
  <c r="M24" i="15"/>
  <c r="M23" i="15"/>
  <c r="M22" i="15"/>
  <c r="B27" i="15" l="1"/>
  <c r="B26" i="15"/>
  <c r="B25" i="15"/>
  <c r="B24" i="15"/>
  <c r="B23" i="15"/>
  <c r="B22" i="15"/>
  <c r="M21" i="15"/>
  <c r="B21" i="15"/>
  <c r="M20" i="15"/>
  <c r="B20" i="15"/>
  <c r="M19" i="15"/>
  <c r="B19" i="15"/>
  <c r="M18" i="15"/>
  <c r="B18" i="15"/>
  <c r="M17" i="15"/>
  <c r="B17" i="15"/>
  <c r="M16" i="15"/>
  <c r="B16" i="15"/>
  <c r="M15" i="15"/>
  <c r="B15" i="15"/>
  <c r="M17" i="5" l="1"/>
  <c r="B17" i="5"/>
  <c r="M18" i="5"/>
  <c r="B18" i="5"/>
  <c r="M19" i="5"/>
  <c r="B19" i="5"/>
  <c r="M15" i="5"/>
  <c r="B16" i="5" l="1"/>
  <c r="B20" i="5"/>
  <c r="B21" i="5"/>
  <c r="B22" i="5"/>
  <c r="B23" i="5"/>
  <c r="B24" i="5"/>
  <c r="B25" i="5"/>
  <c r="B26" i="5"/>
  <c r="B15" i="5"/>
</calcChain>
</file>

<file path=xl/sharedStrings.xml><?xml version="1.0" encoding="utf-8"?>
<sst xmlns="http://schemas.openxmlformats.org/spreadsheetml/2006/main" count="1062" uniqueCount="444">
  <si>
    <t>備考</t>
    <rPh sb="0" eb="2">
      <t>ビコウ</t>
    </rPh>
    <phoneticPr fontId="3"/>
  </si>
  <si>
    <t>【INパラメータ一覧】</t>
    <rPh sb="8" eb="10">
      <t>イチラン</t>
    </rPh>
    <phoneticPr fontId="3"/>
  </si>
  <si>
    <t>項目名</t>
    <rPh sb="2" eb="3">
      <t>メイ</t>
    </rPh>
    <phoneticPr fontId="3"/>
  </si>
  <si>
    <t>項番</t>
    <phoneticPr fontId="3"/>
  </si>
  <si>
    <t>階層</t>
    <rPh sb="0" eb="2">
      <t>カイソウ</t>
    </rPh>
    <phoneticPr fontId="3"/>
  </si>
  <si>
    <t>-</t>
  </si>
  <si>
    <t>◎</t>
  </si>
  <si>
    <t>型</t>
    <rPh sb="0" eb="1">
      <t>カタ</t>
    </rPh>
    <phoneticPr fontId="3"/>
  </si>
  <si>
    <t>条件</t>
    <rPh sb="0" eb="2">
      <t>ジョウケン</t>
    </rPh>
    <phoneticPr fontId="3"/>
  </si>
  <si>
    <t>スキーマ定義</t>
    <rPh sb="4" eb="6">
      <t>テイギ</t>
    </rPh>
    <phoneticPr fontId="3"/>
  </si>
  <si>
    <t>フォーマット</t>
    <phoneticPr fontId="3"/>
  </si>
  <si>
    <t>IFパラメータKey名</t>
    <phoneticPr fontId="3"/>
  </si>
  <si>
    <t>string</t>
  </si>
  <si>
    <t>attr</t>
    <phoneticPr fontId="3"/>
  </si>
  <si>
    <t>項目名（管理用）</t>
  </si>
  <si>
    <t>IFパラメータKey名（管理用）</t>
    <phoneticPr fontId="3"/>
  </si>
  <si>
    <t>36</t>
    <phoneticPr fontId="3"/>
  </si>
  <si>
    <t>値の
必須／任意</t>
    <rPh sb="0" eb="1">
      <t>アタイ</t>
    </rPh>
    <phoneticPr fontId="3"/>
  </si>
  <si>
    <t>S0742_headerInfo_1</t>
  </si>
  <si>
    <t>S0742_ChannelCode_1</t>
  </si>
  <si>
    <t>S0742_MethodCode_1</t>
  </si>
  <si>
    <t>S0742_SystemInfo_1</t>
  </si>
  <si>
    <t>S0742_OrderInfo_1</t>
  </si>
  <si>
    <t>◎</t>
    <phoneticPr fontId="3"/>
  </si>
  <si>
    <t>条件番号</t>
    <rPh sb="0" eb="2">
      <t>ジョウケン</t>
    </rPh>
    <rPh sb="2" eb="4">
      <t>バンゴウ</t>
    </rPh>
    <phoneticPr fontId="3"/>
  </si>
  <si>
    <t>コード番号</t>
    <rPh sb="3" eb="5">
      <t>バンゴウ</t>
    </rPh>
    <phoneticPr fontId="3"/>
  </si>
  <si>
    <t>S0742_PlantInfo_1</t>
  </si>
  <si>
    <t>ヘッダー情報</t>
  </si>
  <si>
    <t>MSGID</t>
  </si>
  <si>
    <t>BPID</t>
  </si>
  <si>
    <t>チャネル区分</t>
  </si>
  <si>
    <t>インタフェース区分</t>
  </si>
  <si>
    <t>オーダ情報</t>
  </si>
  <si>
    <t>S0742_ServiceContractInfo_1</t>
  </si>
  <si>
    <t>message_uuid</t>
  </si>
  <si>
    <t>receipt_uuid</t>
  </si>
  <si>
    <t>send_time</t>
  </si>
  <si>
    <t>△</t>
    <phoneticPr fontId="3"/>
  </si>
  <si>
    <t>半角数字</t>
  </si>
  <si>
    <t>S0742_OrderDetailInfo_1</t>
  </si>
  <si>
    <t>オーダ詳細情報</t>
  </si>
  <si>
    <t>文字数</t>
    <rPh sb="0" eb="3">
      <t>モジスウ</t>
    </rPh>
    <phoneticPr fontId="3"/>
  </si>
  <si>
    <t>S0742_ResultCode_1</t>
  </si>
  <si>
    <t>S0742_ResultDetailCode_1</t>
  </si>
  <si>
    <t>処理結果コード</t>
  </si>
  <si>
    <t>詳細結果コード</t>
  </si>
  <si>
    <t>▲</t>
    <phoneticPr fontId="3"/>
  </si>
  <si>
    <t>3</t>
    <phoneticPr fontId="3"/>
  </si>
  <si>
    <t>8</t>
    <phoneticPr fontId="3"/>
  </si>
  <si>
    <t>△</t>
    <phoneticPr fontId="3"/>
  </si>
  <si>
    <t>依頼機能の処理結果コード</t>
  </si>
  <si>
    <t>依頼機能の処理結果詳細コード</t>
  </si>
  <si>
    <t>【OUTパラメータ一覧】</t>
    <rPh sb="9" eb="11">
      <t>イチラン</t>
    </rPh>
    <phoneticPr fontId="3"/>
  </si>
  <si>
    <t>IFパラメータKey名（管理用）</t>
    <phoneticPr fontId="3"/>
  </si>
  <si>
    <t>チャネル区分</t>
    <rPh sb="4" eb="6">
      <t>クブン</t>
    </rPh>
    <phoneticPr fontId="3"/>
  </si>
  <si>
    <t>インタフェース区分</t>
    <rPh sb="7" eb="9">
      <t>クブン</t>
    </rPh>
    <phoneticPr fontId="3"/>
  </si>
  <si>
    <t>S0742_sendConstructionResultInfoMcasOut_OUT_1</t>
    <phoneticPr fontId="3"/>
  </si>
  <si>
    <t>電文ID</t>
  </si>
  <si>
    <t>統合SO番号</t>
  </si>
  <si>
    <t>Ｍ－ＣＡＳ情報</t>
  </si>
  <si>
    <t>BB-CASTAR SO番号</t>
  </si>
  <si>
    <t>S0742_CommunicationId_1</t>
  </si>
  <si>
    <t>S0742_SopfOrderID_1</t>
  </si>
  <si>
    <t>S0742_BranchCode_1</t>
  </si>
  <si>
    <t>S0742_ServiceContractId_1</t>
  </si>
  <si>
    <t>S0742_McasInfo_1</t>
  </si>
  <si>
    <t>S0742_BBCSONumber_1</t>
  </si>
  <si>
    <t>S0742_BBCSConstructionResult_1</t>
  </si>
  <si>
    <t>半角数字</t>
    <phoneticPr fontId="3"/>
  </si>
  <si>
    <t>半角英数字</t>
    <phoneticPr fontId="3"/>
  </si>
  <si>
    <t>BB-CASTAR 工事結果コード</t>
    <phoneticPr fontId="3"/>
  </si>
  <si>
    <t>S0742_PlantErrorInfo_1</t>
  </si>
  <si>
    <t>S0742_PlantResultCode_1</t>
  </si>
  <si>
    <t>タイムスタンプ</t>
  </si>
  <si>
    <t>チャネルに対応するコードを設定する（例：BB-CASTARの場合16)</t>
    <phoneticPr fontId="3"/>
  </si>
  <si>
    <t>IF名</t>
    <rPh sb="2" eb="3">
      <t>メイ</t>
    </rPh>
    <phoneticPr fontId="3"/>
  </si>
  <si>
    <t>IF区分</t>
    <rPh sb="2" eb="4">
      <t>クブン</t>
    </rPh>
    <phoneticPr fontId="3"/>
  </si>
  <si>
    <t>区分</t>
    <rPh sb="0" eb="2">
      <t>クブン</t>
    </rPh>
    <phoneticPr fontId="3"/>
  </si>
  <si>
    <t>NameSpace</t>
    <phoneticPr fontId="3"/>
  </si>
  <si>
    <t>elementFormDefault</t>
    <phoneticPr fontId="3"/>
  </si>
  <si>
    <t>IN</t>
    <phoneticPr fontId="3"/>
  </si>
  <si>
    <t>qualified</t>
    <phoneticPr fontId="3"/>
  </si>
  <si>
    <t>OUT</t>
    <phoneticPr fontId="3"/>
  </si>
  <si>
    <t>工事結果情報流通</t>
    <rPh sb="0" eb="2">
      <t>コウジ</t>
    </rPh>
    <rPh sb="2" eb="4">
      <t>ケッカ</t>
    </rPh>
    <rPh sb="4" eb="6">
      <t>ジョウホウ</t>
    </rPh>
    <rPh sb="6" eb="8">
      <t>リュウツウ</t>
    </rPh>
    <phoneticPr fontId="3"/>
  </si>
  <si>
    <t>http://schema.S0742.ntt-east.co.jp/soap/pd/mcas/sendConstructionResultInfoMcas/In</t>
  </si>
  <si>
    <t>http://schema.S0742.ntt-east.co.jp/soap/pd/mcas/sendConstructionResultInfoMcas/Out</t>
  </si>
  <si>
    <t>シート「Namespace」のIF区分が設定される。</t>
  </si>
  <si>
    <t>半角英数字記号</t>
  </si>
  <si>
    <t>-</t>
    <phoneticPr fontId="3"/>
  </si>
  <si>
    <t>オーダ制御機能部の処理結果コード</t>
  </si>
  <si>
    <t>◎</t>
    <phoneticPr fontId="3"/>
  </si>
  <si>
    <t>形式：半角英数字＋記号（ハイフン「-」）</t>
  </si>
  <si>
    <t>最小</t>
  </si>
  <si>
    <t>最大</t>
  </si>
  <si>
    <t>（※1）</t>
    <phoneticPr fontId="3"/>
  </si>
  <si>
    <t>（※1）</t>
    <phoneticPr fontId="3"/>
  </si>
  <si>
    <t>※1　最小／最大はタグの数を示しており、最小「1」は値が設定されない場合空タグ（タグ有／値無）となることを示す。</t>
    <phoneticPr fontId="3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</si>
  <si>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3"/>
  </si>
  <si>
    <t>最小「0」は、タグ無を許容することを示す。</t>
    <phoneticPr fontId="3"/>
  </si>
  <si>
    <t>S0742_sendConstructionResultInfoMcasIn_IN_1</t>
    <phoneticPr fontId="3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</si>
  <si>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3"/>
  </si>
  <si>
    <t>正規表現</t>
    <rPh sb="0" eb="2">
      <t>セイキ</t>
    </rPh>
    <rPh sb="2" eb="4">
      <t>ヒョウゲン</t>
    </rPh>
    <phoneticPr fontId="3"/>
  </si>
  <si>
    <t>[0-9]+</t>
  </si>
  <si>
    <t>[0-9]{4}</t>
  </si>
  <si>
    <t>[0-9]{18}</t>
  </si>
  <si>
    <t>[0-9]{8}</t>
  </si>
  <si>
    <t>[0-9]{2}</t>
  </si>
  <si>
    <t>[0-9]{4}[01][0-9][0-3][0-9][0-2][0-9][0-5][0-9][0-5][0-9][0-9]{3}</t>
    <phoneticPr fontId="3"/>
  </si>
  <si>
    <t>-</t>
    <phoneticPr fontId="3"/>
  </si>
  <si>
    <t>IFパラメータKey名(CORBA)</t>
    <phoneticPr fontId="3"/>
  </si>
  <si>
    <t>正規表現(CORBA)</t>
    <rPh sb="0" eb="2">
      <t>セイキ</t>
    </rPh>
    <rPh sb="2" eb="4">
      <t>ヒョウゲン</t>
    </rPh>
    <phoneticPr fontId="3"/>
  </si>
  <si>
    <t>[0-9]{3}</t>
  </si>
  <si>
    <t>[0-9]</t>
  </si>
  <si>
    <t>-</t>
    <phoneticPr fontId="3"/>
  </si>
  <si>
    <t>-</t>
    <phoneticPr fontId="3"/>
  </si>
  <si>
    <t>-</t>
    <phoneticPr fontId="3"/>
  </si>
  <si>
    <t>[0-9]{3}</t>
    <phoneticPr fontId="3"/>
  </si>
  <si>
    <t>YYYYMMDDhhmmssSSS</t>
    <phoneticPr fontId="3"/>
  </si>
  <si>
    <t>番ポ工事結果情報</t>
    <phoneticPr fontId="3"/>
  </si>
  <si>
    <t>番号取得事業者</t>
    <phoneticPr fontId="3"/>
  </si>
  <si>
    <t>統合オーダID（結果情報）</t>
    <phoneticPr fontId="3"/>
  </si>
  <si>
    <t>オーダ番号（結果情報）</t>
    <phoneticPr fontId="3"/>
  </si>
  <si>
    <t>番号取得事業者（結果情報）</t>
    <phoneticPr fontId="3"/>
  </si>
  <si>
    <t>S0742_BBCSConstructionResult_1</t>
    <phoneticPr fontId="3"/>
  </si>
  <si>
    <t>S0742_NPConstructionResultInfo_1</t>
    <phoneticPr fontId="3"/>
  </si>
  <si>
    <t>S0742_NPConstructionResultType_1</t>
    <phoneticPr fontId="3"/>
  </si>
  <si>
    <t>[0-9]{1}</t>
    <phoneticPr fontId="3"/>
  </si>
  <si>
    <t>S0742_RelocationEnterpriseInfo_1</t>
    <phoneticPr fontId="3"/>
  </si>
  <si>
    <t>S0742_IntegratedOrderId_1</t>
    <phoneticPr fontId="3"/>
  </si>
  <si>
    <t>S0742_RelocationEnterprise_1</t>
    <phoneticPr fontId="3"/>
  </si>
  <si>
    <t>S0742_NPNumberOfLines_1</t>
    <phoneticPr fontId="3"/>
  </si>
  <si>
    <t>[0-9]{1}</t>
    <phoneticPr fontId="3"/>
  </si>
  <si>
    <t>S0742_RelocationEnterpriseLiaisonName_1</t>
  </si>
  <si>
    <t>S0742_RelocationEnterpriseLiaisonTelNo_1</t>
    <phoneticPr fontId="3"/>
  </si>
  <si>
    <t>wstring</t>
  </si>
  <si>
    <t>全角</t>
    <rPh sb="0" eb="2">
      <t>ゼンカク</t>
    </rPh>
    <phoneticPr fontId="3"/>
  </si>
  <si>
    <t>-</t>
    <phoneticPr fontId="3"/>
  </si>
  <si>
    <t>S0742_GetNumberEnterpriseInfo_1</t>
    <phoneticPr fontId="3"/>
  </si>
  <si>
    <t>S0742_OrderNumber_1</t>
    <phoneticPr fontId="3"/>
  </si>
  <si>
    <t>オーダ番号</t>
    <phoneticPr fontId="3"/>
  </si>
  <si>
    <t>S0742_EnterpriseInfo_1</t>
    <phoneticPr fontId="3"/>
  </si>
  <si>
    <t>S0742_GetNumberEnterprise_1</t>
  </si>
  <si>
    <t>S0742_GetNumberEnterpriseLiaisonName_1</t>
    <phoneticPr fontId="3"/>
  </si>
  <si>
    <t>S0742_GetNumberEnterpriseLiaisonTelNo_1</t>
    <phoneticPr fontId="3"/>
  </si>
  <si>
    <t>S0742_GetNumberEnterpriseLiaisonTelNo_1</t>
    <phoneticPr fontId="3"/>
  </si>
  <si>
    <t>S0742_TelNo_1</t>
    <phoneticPr fontId="3"/>
  </si>
  <si>
    <t>S0742_TelNoInfo_1</t>
    <phoneticPr fontId="3"/>
  </si>
  <si>
    <t>S0742_ConstructionResultInfo_1</t>
    <phoneticPr fontId="3"/>
  </si>
  <si>
    <t>S0742_IntegratedOrderIdResultInfo_1</t>
    <phoneticPr fontId="3"/>
  </si>
  <si>
    <t>S0742_IntegratedOrderIdResultInfo_1</t>
    <phoneticPr fontId="3"/>
  </si>
  <si>
    <t>S0742_RelocationEnterpriseResultInfo_1</t>
    <phoneticPr fontId="3"/>
  </si>
  <si>
    <t>S0742_OrderNumberResultInfo_1</t>
    <phoneticPr fontId="3"/>
  </si>
  <si>
    <t>S0742_GetNumberEnterpriseResultInfo_1</t>
    <phoneticPr fontId="3"/>
  </si>
  <si>
    <t>番ポ工事結果コード</t>
    <phoneticPr fontId="3"/>
  </si>
  <si>
    <t>S0742_NPConstructionResultCode_1</t>
    <phoneticPr fontId="3"/>
  </si>
  <si>
    <t>S0742_MainTelNo_1</t>
    <phoneticPr fontId="3"/>
  </si>
  <si>
    <t>S0742_NPConstructionResultCode_1</t>
    <phoneticPr fontId="3"/>
  </si>
  <si>
    <t>S0742_MetalSoInfo_1</t>
    <phoneticPr fontId="3"/>
  </si>
  <si>
    <t>移転元事業者（結果情報）</t>
    <phoneticPr fontId="3"/>
  </si>
  <si>
    <t>条件内容</t>
    <rPh sb="0" eb="2">
      <t>ジョウケン</t>
    </rPh>
    <rPh sb="2" eb="4">
      <t>ナイヨウ</t>
    </rPh>
    <phoneticPr fontId="3"/>
  </si>
  <si>
    <t>&lt;IF区分　275：工事結果情報流通&gt;</t>
    <rPh sb="3" eb="5">
      <t>クブン</t>
    </rPh>
    <phoneticPr fontId="3"/>
  </si>
  <si>
    <t>半角英数字</t>
  </si>
  <si>
    <t>半角英数字</t>
    <phoneticPr fontId="3"/>
  </si>
  <si>
    <t>[0-9A-Za-z]｛16}</t>
    <phoneticPr fontId="3"/>
  </si>
  <si>
    <t>[0-9A-Za-z]｛14}</t>
    <phoneticPr fontId="3"/>
  </si>
  <si>
    <t>[0-9A-Za-z]｛16}</t>
    <phoneticPr fontId="3"/>
  </si>
  <si>
    <t>1</t>
    <phoneticPr fontId="3"/>
  </si>
  <si>
    <t>2910（工事結果情報流通（ひかり電話工事）結果）
2930（工事結果情報流通（番ポ工事）結果）</t>
    <phoneticPr fontId="3"/>
  </si>
  <si>
    <t>チャネルに対応するコードを設定する
（例：BB-CASTARの場合16)</t>
    <phoneticPr fontId="3"/>
  </si>
  <si>
    <t>番号取得事業者連絡先担当者</t>
    <phoneticPr fontId="3"/>
  </si>
  <si>
    <t>5</t>
    <phoneticPr fontId="3"/>
  </si>
  <si>
    <t>見出し</t>
    <rPh sb="0" eb="2">
      <t>ミダ</t>
    </rPh>
    <phoneticPr fontId="3"/>
  </si>
  <si>
    <t>22</t>
    <phoneticPr fontId="3"/>
  </si>
  <si>
    <t>2591</t>
    <phoneticPr fontId="3"/>
  </si>
  <si>
    <t>2592</t>
    <phoneticPr fontId="3"/>
  </si>
  <si>
    <t>見出し</t>
    <phoneticPr fontId="3"/>
  </si>
  <si>
    <t>見出し</t>
    <phoneticPr fontId="3"/>
  </si>
  <si>
    <t>見出し</t>
    <phoneticPr fontId="3"/>
  </si>
  <si>
    <t xml:space="preserve">見出し
</t>
    <phoneticPr fontId="3"/>
  </si>
  <si>
    <t>見出し</t>
    <phoneticPr fontId="3"/>
  </si>
  <si>
    <t>○</t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</si>
  <si>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</si>
  <si>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</si>
  <si>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</si>
  <si>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</si>
  <si>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</si>
  <si>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</si>
  <si>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</si>
  <si>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2593</t>
    <phoneticPr fontId="3"/>
  </si>
  <si>
    <t>22</t>
    <phoneticPr fontId="3"/>
  </si>
  <si>
    <t>ENUM切替工事有無</t>
    <phoneticPr fontId="3"/>
  </si>
  <si>
    <t>S0742_EnumSwitchingConstructionFlag_1</t>
    <phoneticPr fontId="3"/>
  </si>
  <si>
    <t>見出し</t>
    <phoneticPr fontId="3"/>
  </si>
  <si>
    <t>＜前提条件＞</t>
    <rPh sb="1" eb="5">
      <t>ゼンテイジョウケン</t>
    </rPh>
    <phoneticPr fontId="15"/>
  </si>
  <si>
    <t>×</t>
    <phoneticPr fontId="16"/>
  </si>
  <si>
    <t>×</t>
    <phoneticPr fontId="16"/>
  </si>
  <si>
    <t>×</t>
    <phoneticPr fontId="16"/>
  </si>
  <si>
    <t>S0742_sendConstructionResultInfoMcasIn_IN_1</t>
  </si>
  <si>
    <t>　 S0742_headerInfo_1</t>
  </si>
  <si>
    <t>　 　 message_uuid</t>
  </si>
  <si>
    <t>　 　 receipt_uuid</t>
  </si>
  <si>
    <t>　 　 send_time</t>
  </si>
  <si>
    <t>　 　 S0742_ChannelCode_1</t>
  </si>
  <si>
    <t>　 　 S0742_MethodCode_1</t>
  </si>
  <si>
    <t>　 S0742_SystemInfo_1</t>
  </si>
  <si>
    <t>　 　 S0742_OrderInfo_1</t>
  </si>
  <si>
    <t>　 　 　 S0742_OrderDetailInfo_1</t>
  </si>
  <si>
    <t>　 　 　 　 S0742_CommunicationId_1</t>
  </si>
  <si>
    <t>　 　 　 　 S0742_SopfOrderID_1</t>
  </si>
  <si>
    <t>　 　 　 　 S0742_BranchCode_1</t>
  </si>
  <si>
    <t>　 　 　 S0742_ServiceContractInfo_1</t>
  </si>
  <si>
    <t>　 　 　 　 S0742_ServiceContractId_1</t>
  </si>
  <si>
    <t>　 　 　 S0742_McasInfo_1</t>
  </si>
  <si>
    <t>　 　 　 　 S0742_BBCSONumber_1</t>
  </si>
  <si>
    <t>　 　 　 　 S0742_BBCSConstructionResult_1</t>
  </si>
  <si>
    <t>　 　 　 S0742_NPConstructionResultInfo_1</t>
  </si>
  <si>
    <t>　 　 　 　 S0742_NPConstructionResultType_1</t>
  </si>
  <si>
    <t>　 　 　 　 S0742_EnterpriseInfo_1</t>
  </si>
  <si>
    <t>　 　 　 　 　 S0742_RelocationEnterpriseInfo_1</t>
  </si>
  <si>
    <t>　 　 　 　 　 　 S0742_IntegratedOrderId_1</t>
  </si>
  <si>
    <t>　 　 　 　 　 　 S0742_RelocationEnterprise_1</t>
  </si>
  <si>
    <t>　 　 　 　 　 　 S0742_NPNumberOfLines_1</t>
  </si>
  <si>
    <t>　 　 　 　 　 　 S0742_RelocationEnterpriseLiaisonName_1</t>
  </si>
  <si>
    <t>　 　 　 　 　 　 S0742_RelocationEnterpriseLiaisonTelNo_1</t>
  </si>
  <si>
    <t>　 　 　 　 　 　 S0742_GetNumberEnterpriseInfo_1</t>
  </si>
  <si>
    <t>　 　 　 　 　 　 　 S0742_OrderNumber_1</t>
  </si>
  <si>
    <t>　 　 　 　 　 　 　 S0742_GetNumberEnterprise_1</t>
  </si>
  <si>
    <t>　 　 　 　 　 　 　 S0742_GetNumberEnterpriseLiaisonName_1</t>
  </si>
  <si>
    <t>　 　 　 　 　 　 　 S0742_GetNumberEnterpriseLiaisonTelNo_1</t>
  </si>
  <si>
    <t>　 　 　 　 　 　 　 S0742_EnumSwitchingConstructionFlag_1</t>
  </si>
  <si>
    <t>　 　 　 　 　 　 　 S0742_TelNoInfo_1</t>
  </si>
  <si>
    <t>　 　 　 　 　 　 　 　 S0742_TelNo_1</t>
  </si>
  <si>
    <t>　 　 　 　 S0742_MetalSoInfo_1</t>
  </si>
  <si>
    <t>　 　 　 　 　 S0742_MainTelNo_1</t>
  </si>
  <si>
    <t>＜概要＞</t>
    <rPh sb="1" eb="3">
      <t>ガイヨウ</t>
    </rPh>
    <phoneticPr fontId="15"/>
  </si>
  <si>
    <t>OK</t>
    <phoneticPr fontId="16"/>
  </si>
  <si>
    <t>NG</t>
    <phoneticPr fontId="16"/>
  </si>
  <si>
    <t>NG</t>
    <phoneticPr fontId="16"/>
  </si>
  <si>
    <t>アクセスPF
許容有無</t>
    <rPh sb="7" eb="9">
      <t>キョヨウ</t>
    </rPh>
    <rPh sb="9" eb="11">
      <t>ウム</t>
    </rPh>
    <phoneticPr fontId="16"/>
  </si>
  <si>
    <t>【電文ID】2920（番ポ工事結果情報） および</t>
    <rPh sb="1" eb="3">
      <t>デンブン</t>
    </rPh>
    <phoneticPr fontId="15"/>
  </si>
  <si>
    <t>最小「0」は、タグ無を許容することを示す。詳細な条件は別紙2_タグ有無一覧に示す。</t>
    <rPh sb="21" eb="23">
      <t>ショウサイ</t>
    </rPh>
    <rPh sb="24" eb="26">
      <t>ジョウケン</t>
    </rPh>
    <rPh sb="38" eb="39">
      <t>シメ</t>
    </rPh>
    <phoneticPr fontId="3"/>
  </si>
  <si>
    <t>（※1）</t>
    <phoneticPr fontId="3"/>
  </si>
  <si>
    <t>※2　条件番号は、別紙1_設定条件内容に示す。</t>
    <rPh sb="20" eb="21">
      <t>シメ</t>
    </rPh>
    <phoneticPr fontId="3"/>
  </si>
  <si>
    <t>※3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3"/>
  </si>
  <si>
    <t>補足</t>
    <rPh sb="0" eb="2">
      <t>ホソク</t>
    </rPh>
    <phoneticPr fontId="16"/>
  </si>
  <si>
    <t>システム上ありえるが、運用上はありえない</t>
    <rPh sb="4" eb="5">
      <t>ジョウ</t>
    </rPh>
    <rPh sb="11" eb="14">
      <t>ウンヨウジョウ</t>
    </rPh>
    <phoneticPr fontId="3"/>
  </si>
  <si>
    <t>【番ポ工事結果種別】1（事業者情報）</t>
    <rPh sb="1" eb="2">
      <t>バン</t>
    </rPh>
    <rPh sb="3" eb="5">
      <t>コウジ</t>
    </rPh>
    <rPh sb="5" eb="7">
      <t>ケッカ</t>
    </rPh>
    <rPh sb="7" eb="9">
      <t>シュベツ</t>
    </rPh>
    <rPh sb="12" eb="15">
      <t>ジギョウシャ</t>
    </rPh>
    <rPh sb="15" eb="17">
      <t>ジョウホウ</t>
    </rPh>
    <phoneticPr fontId="16"/>
  </si>
  <si>
    <t>凡例）○：値あり、×：値なし</t>
    <rPh sb="0" eb="2">
      <t>ハンレイ</t>
    </rPh>
    <rPh sb="5" eb="6">
      <t>アタイ</t>
    </rPh>
    <rPh sb="11" eb="12">
      <t>アタイ</t>
    </rPh>
    <phoneticPr fontId="3"/>
  </si>
  <si>
    <t>無</t>
    <rPh sb="0" eb="1">
      <t>ナ</t>
    </rPh>
    <phoneticPr fontId="3"/>
  </si>
  <si>
    <t>有</t>
    <rPh sb="0" eb="1">
      <t>アリ</t>
    </rPh>
    <phoneticPr fontId="3"/>
  </si>
  <si>
    <t>別紙3_繰返し回数項目</t>
    <rPh sb="0" eb="2">
      <t>ベッシ</t>
    </rPh>
    <rPh sb="4" eb="6">
      <t>クリカエ</t>
    </rPh>
    <rPh sb="7" eb="9">
      <t>カイスウ</t>
    </rPh>
    <rPh sb="9" eb="11">
      <t>コウモク</t>
    </rPh>
    <phoneticPr fontId="3"/>
  </si>
  <si>
    <t>＜繰り返し項目＞</t>
    <rPh sb="1" eb="2">
      <t>ク</t>
    </rPh>
    <rPh sb="3" eb="4">
      <t>カエ</t>
    </rPh>
    <rPh sb="5" eb="7">
      <t>コウモク</t>
    </rPh>
    <phoneticPr fontId="16"/>
  </si>
  <si>
    <t>別紙3_繰返し回数項目　参照</t>
    <rPh sb="9" eb="11">
      <t>コウモク</t>
    </rPh>
    <rPh sb="12" eb="14">
      <t>サンショウ</t>
    </rPh>
    <phoneticPr fontId="3"/>
  </si>
  <si>
    <t>○</t>
    <phoneticPr fontId="15"/>
  </si>
  <si>
    <t>○</t>
    <phoneticPr fontId="15"/>
  </si>
  <si>
    <t>－</t>
    <phoneticPr fontId="3"/>
  </si>
  <si>
    <t>－</t>
    <phoneticPr fontId="3"/>
  </si>
  <si>
    <t>○</t>
    <phoneticPr fontId="15"/>
  </si>
  <si>
    <t>－</t>
    <phoneticPr fontId="3"/>
  </si>
  <si>
    <t>凡例）○：タグあり、－：タグなし</t>
  </si>
  <si>
    <t>ルートタグ</t>
    <phoneticPr fontId="3"/>
  </si>
  <si>
    <t>条件
番号
（※2）</t>
    <rPh sb="0" eb="2">
      <t>ジョウケン</t>
    </rPh>
    <rPh sb="3" eb="5">
      <t>バンゴウ</t>
    </rPh>
    <phoneticPr fontId="3"/>
  </si>
  <si>
    <t>階層一覧</t>
    <rPh sb="0" eb="2">
      <t>カイソウ</t>
    </rPh>
    <rPh sb="2" eb="4">
      <t>イチラン</t>
    </rPh>
    <phoneticPr fontId="3"/>
  </si>
  <si>
    <t>S0742_NPConstructionResultInfo_1</t>
    <phoneticPr fontId="3"/>
  </si>
  <si>
    <t>S0742_NPConstructionResultType_1</t>
    <phoneticPr fontId="3"/>
  </si>
  <si>
    <t>S0742_EnterpriseInfo_1</t>
    <phoneticPr fontId="3"/>
  </si>
  <si>
    <t>S0742_IntegratedOrderId_1</t>
    <phoneticPr fontId="3"/>
  </si>
  <si>
    <t>統合オーダID</t>
    <phoneticPr fontId="3"/>
  </si>
  <si>
    <t>移転元事業者</t>
    <phoneticPr fontId="3"/>
  </si>
  <si>
    <t>S0742_RelocationEnterprise_1</t>
    <phoneticPr fontId="3"/>
  </si>
  <si>
    <t>番ポ対象回線数</t>
    <phoneticPr fontId="3"/>
  </si>
  <si>
    <t>S0742_NPNumberOfLines_1</t>
    <phoneticPr fontId="3"/>
  </si>
  <si>
    <t>移転元事業者連絡先担当者</t>
    <phoneticPr fontId="3"/>
  </si>
  <si>
    <t>S0742_RelocationEnterpriseLiaisonName_1</t>
    <phoneticPr fontId="3"/>
  </si>
  <si>
    <t>S0742_RelocationEnterpriseLiaisonTelNo_1</t>
    <phoneticPr fontId="3"/>
  </si>
  <si>
    <t>S0742_GetNumberEnterpriseInfo_1</t>
    <phoneticPr fontId="3"/>
  </si>
  <si>
    <t>S0742_TelNoInfo_1</t>
    <phoneticPr fontId="3"/>
  </si>
  <si>
    <t>S0742_TelNo_1</t>
    <phoneticPr fontId="3"/>
  </si>
  <si>
    <t>S0742_ConstructionResultInfo_1</t>
    <phoneticPr fontId="3"/>
  </si>
  <si>
    <t>代表電話番号</t>
    <phoneticPr fontId="3"/>
  </si>
  <si>
    <t>S0742_MainTelNo_1</t>
    <phoneticPr fontId="3"/>
  </si>
  <si>
    <t>wstring</t>
    <phoneticPr fontId="3"/>
  </si>
  <si>
    <t>19</t>
    <phoneticPr fontId="3"/>
  </si>
  <si>
    <t>531</t>
    <phoneticPr fontId="3"/>
  </si>
  <si>
    <t>S0742_BranchCode_1</t>
    <phoneticPr fontId="3"/>
  </si>
  <si>
    <t>番号取得事業者情報</t>
    <phoneticPr fontId="3"/>
  </si>
  <si>
    <t>コード
番号</t>
    <rPh sb="4" eb="6">
      <t>バンゴウ</t>
    </rPh>
    <phoneticPr fontId="3"/>
  </si>
  <si>
    <t>2900（工事結果情報流通（ひかり電話工事））
2920（工事結果情報流通（番ポ工事））</t>
    <phoneticPr fontId="3"/>
  </si>
  <si>
    <t>○</t>
    <phoneticPr fontId="16"/>
  </si>
  <si>
    <t>○</t>
    <phoneticPr fontId="16"/>
  </si>
  <si>
    <t>○</t>
    <phoneticPr fontId="16"/>
  </si>
  <si>
    <t>○</t>
    <phoneticPr fontId="16"/>
  </si>
  <si>
    <t>○</t>
    <phoneticPr fontId="16"/>
  </si>
  <si>
    <t>別紙1_設定条件内容</t>
    <phoneticPr fontId="3"/>
  </si>
  <si>
    <t>工事結果情報流通　インターフェース電文（入力項目）</t>
    <rPh sb="6" eb="8">
      <t>リュウツウ</t>
    </rPh>
    <phoneticPr fontId="3"/>
  </si>
  <si>
    <t>工事結果情報流通　インターフェース電文（出力項目）</t>
    <rPh sb="20" eb="22">
      <t>シュツリョク</t>
    </rPh>
    <phoneticPr fontId="3"/>
  </si>
  <si>
    <t>別紙2_タグ有無一覧</t>
    <phoneticPr fontId="3"/>
  </si>
  <si>
    <t>項番</t>
    <rPh sb="0" eb="2">
      <t>コウバン</t>
    </rPh>
    <phoneticPr fontId="3"/>
  </si>
  <si>
    <t>タグ</t>
    <phoneticPr fontId="3"/>
  </si>
  <si>
    <t>親</t>
    <rPh sb="0" eb="1">
      <t>オヤ</t>
    </rPh>
    <phoneticPr fontId="3"/>
  </si>
  <si>
    <t>子</t>
    <rPh sb="0" eb="1">
      <t>コ</t>
    </rPh>
    <phoneticPr fontId="3"/>
  </si>
  <si>
    <t>孫</t>
    <rPh sb="0" eb="1">
      <t>マゴ</t>
    </rPh>
    <phoneticPr fontId="3"/>
  </si>
  <si>
    <t>移転元事業者情報</t>
    <phoneticPr fontId="3"/>
  </si>
  <si>
    <t>番号取得事業者情報</t>
    <phoneticPr fontId="3"/>
  </si>
  <si>
    <t>電話番号</t>
    <phoneticPr fontId="3"/>
  </si>
  <si>
    <t>工事結果情報</t>
    <phoneticPr fontId="3"/>
  </si>
  <si>
    <t>移転元事業者情報、番号取得事業者情報、電話番号はそれぞれ１：１または１：Nで、親・子・孫の関係となる。</t>
    <phoneticPr fontId="15"/>
  </si>
  <si>
    <t>S0742_MetalSoInfo_1</t>
    <phoneticPr fontId="3"/>
  </si>
  <si>
    <t>[0-9]{1,3}</t>
    <phoneticPr fontId="3"/>
  </si>
  <si>
    <t>[0-9]{2}</t>
    <phoneticPr fontId="3"/>
  </si>
  <si>
    <t>[0-9]{10}</t>
    <phoneticPr fontId="3"/>
  </si>
  <si>
    <t>双方向番ポ開始前に申し込まれた片方向番ポとして登録されたオーダの場合、
オーダ流通システムにオーダ情報が存在しないため流通しない。</t>
    <phoneticPr fontId="3"/>
  </si>
  <si>
    <t>形式：半角英数字＋記号（ハイフン「-」）</t>
    <phoneticPr fontId="3"/>
  </si>
  <si>
    <t>移転元事業者連絡先電話番号</t>
    <phoneticPr fontId="3"/>
  </si>
  <si>
    <t>半角数字記号</t>
    <rPh sb="4" eb="6">
      <t>キゴウ</t>
    </rPh>
    <phoneticPr fontId="3"/>
  </si>
  <si>
    <t>番号取得事業者連絡先電話番号</t>
    <phoneticPr fontId="3"/>
  </si>
  <si>
    <t>半角数字記号</t>
    <phoneticPr fontId="3"/>
  </si>
  <si>
    <t>最小</t>
    <phoneticPr fontId="3"/>
  </si>
  <si>
    <t>最大</t>
    <phoneticPr fontId="3"/>
  </si>
  <si>
    <t>項番</t>
    <phoneticPr fontId="3"/>
  </si>
  <si>
    <t>繰り返し
有無</t>
    <rPh sb="0" eb="1">
      <t>ク</t>
    </rPh>
    <rPh sb="2" eb="3">
      <t>カエ</t>
    </rPh>
    <rPh sb="5" eb="7">
      <t>ウム</t>
    </rPh>
    <phoneticPr fontId="15"/>
  </si>
  <si>
    <t>流通項目</t>
    <rPh sb="0" eb="2">
      <t>リュウツウ</t>
    </rPh>
    <rPh sb="2" eb="4">
      <t>コウモク</t>
    </rPh>
    <phoneticPr fontId="15"/>
  </si>
  <si>
    <t>備考</t>
    <rPh sb="0" eb="2">
      <t>ビコウ</t>
    </rPh>
    <phoneticPr fontId="15"/>
  </si>
  <si>
    <t>電文ID：2920</t>
    <phoneticPr fontId="15"/>
  </si>
  <si>
    <t>電文ID：2920</t>
    <phoneticPr fontId="15"/>
  </si>
  <si>
    <t>番ポ工事結果種別：null</t>
    <phoneticPr fontId="15"/>
  </si>
  <si>
    <t>番ポ工事結果種別：1</t>
    <rPh sb="0" eb="1">
      <t>バン</t>
    </rPh>
    <rPh sb="2" eb="4">
      <t>コウジ</t>
    </rPh>
    <rPh sb="4" eb="6">
      <t>ケッカ</t>
    </rPh>
    <rPh sb="6" eb="8">
      <t>シュベツ</t>
    </rPh>
    <phoneticPr fontId="3"/>
  </si>
  <si>
    <t>番ポ工事結果種別：2</t>
    <rPh sb="0" eb="1">
      <t>バン</t>
    </rPh>
    <rPh sb="2" eb="4">
      <t>コウジ</t>
    </rPh>
    <rPh sb="4" eb="6">
      <t>ケッカ</t>
    </rPh>
    <rPh sb="6" eb="8">
      <t>シュベツ</t>
    </rPh>
    <phoneticPr fontId="3"/>
  </si>
  <si>
    <t>IFパラメータKey名</t>
    <phoneticPr fontId="3"/>
  </si>
  <si>
    <t>電文ID：2900</t>
    <phoneticPr fontId="15"/>
  </si>
  <si>
    <t>最小「1」は値が設定されない場合、空タグ（タグ有／値無）となることを示す。</t>
    <phoneticPr fontId="3"/>
  </si>
  <si>
    <t>※1　最小／最大はタグの数を示しております。</t>
    <phoneticPr fontId="3"/>
  </si>
  <si>
    <t>代表電話番号(入力_43)が未入力の場合は、ひかりSOとし、統合SO番号で流通する。
代表電話番号(入力_43)が入力されている場合はメタルSOとし、SO番号＋電話番号で流通する。</t>
    <phoneticPr fontId="3"/>
  </si>
  <si>
    <t>2</t>
    <phoneticPr fontId="3"/>
  </si>
  <si>
    <t>2</t>
    <phoneticPr fontId="3"/>
  </si>
  <si>
    <t>別名、契約ＩＤ</t>
    <phoneticPr fontId="3"/>
  </si>
  <si>
    <t>3</t>
    <phoneticPr fontId="3"/>
  </si>
  <si>
    <t>3</t>
    <phoneticPr fontId="3"/>
  </si>
  <si>
    <t>5</t>
    <phoneticPr fontId="3"/>
  </si>
  <si>
    <t>5</t>
    <phoneticPr fontId="3"/>
  </si>
  <si>
    <t>5</t>
    <phoneticPr fontId="3"/>
  </si>
  <si>
    <t>5</t>
    <phoneticPr fontId="3"/>
  </si>
  <si>
    <t>6,7</t>
    <phoneticPr fontId="3"/>
  </si>
  <si>
    <t>6</t>
    <phoneticPr fontId="3"/>
  </si>
  <si>
    <t>6,7</t>
    <phoneticPr fontId="3"/>
  </si>
  <si>
    <t>6</t>
    <phoneticPr fontId="3"/>
  </si>
  <si>
    <t xml:space="preserve">電文ID(入力_11)が2920（工事結果情報流通（番ポ工事））の場合、必須で流通する。
</t>
    <phoneticPr fontId="3"/>
  </si>
  <si>
    <t>代表電話番号(入力_43)が未入力の場合は、ひかりSOとし、必須で流通する。
代表電話番号(入力_43)が入力されている場合はメタルSOとし、流通しない。</t>
    <phoneticPr fontId="3"/>
  </si>
  <si>
    <t xml:space="preserve">電文ID(入力_11)が2900（工事結果情報流通（ひかり電話工事））の場合、必須で流通する。
</t>
    <phoneticPr fontId="3"/>
  </si>
  <si>
    <t>項目名</t>
  </si>
  <si>
    <t>ＩＦ名称（※2）</t>
    <phoneticPr fontId="3"/>
  </si>
  <si>
    <t>BB-CASTAR 工事結果コード</t>
  </si>
  <si>
    <t>ヘッダー情報</t>
    <phoneticPr fontId="3"/>
  </si>
  <si>
    <t>MSGID</t>
    <phoneticPr fontId="3"/>
  </si>
  <si>
    <t>MSGID</t>
    <phoneticPr fontId="3"/>
  </si>
  <si>
    <t>BPID</t>
    <phoneticPr fontId="3"/>
  </si>
  <si>
    <t>BPID</t>
    <phoneticPr fontId="3"/>
  </si>
  <si>
    <t>要求日時</t>
    <phoneticPr fontId="3"/>
  </si>
  <si>
    <t>要求日時</t>
    <phoneticPr fontId="3"/>
  </si>
  <si>
    <t>チャネル区分</t>
    <phoneticPr fontId="3"/>
  </si>
  <si>
    <t>インタフェース区分</t>
    <phoneticPr fontId="3"/>
  </si>
  <si>
    <t>インタフェース区分</t>
    <phoneticPr fontId="3"/>
  </si>
  <si>
    <t>システム情報</t>
    <phoneticPr fontId="3"/>
  </si>
  <si>
    <t>オーダ情報</t>
    <phoneticPr fontId="3"/>
  </si>
  <si>
    <t>オーダ詳細情報</t>
    <phoneticPr fontId="3"/>
  </si>
  <si>
    <t>オーダ詳細情報</t>
    <phoneticPr fontId="3"/>
  </si>
  <si>
    <t>電文ID</t>
    <phoneticPr fontId="3"/>
  </si>
  <si>
    <t>統合SO番号</t>
    <phoneticPr fontId="3"/>
  </si>
  <si>
    <t>統合SO番号</t>
    <phoneticPr fontId="3"/>
  </si>
  <si>
    <t>支店コード</t>
    <phoneticPr fontId="3"/>
  </si>
  <si>
    <t>支店コード</t>
    <phoneticPr fontId="3"/>
  </si>
  <si>
    <t>契約サービス</t>
    <phoneticPr fontId="3"/>
  </si>
  <si>
    <t>契約サービス</t>
    <phoneticPr fontId="3"/>
  </si>
  <si>
    <t>利用部門管理番号</t>
    <phoneticPr fontId="3"/>
  </si>
  <si>
    <t>Ｍ－ＣＡＳ情報</t>
    <phoneticPr fontId="3"/>
  </si>
  <si>
    <t>番ポ工事結果情報</t>
    <phoneticPr fontId="3"/>
  </si>
  <si>
    <t>番ポ工事結果種別</t>
    <phoneticPr fontId="3"/>
  </si>
  <si>
    <t>番ポ工事結果種別</t>
    <phoneticPr fontId="3"/>
  </si>
  <si>
    <t>事業者情報</t>
    <phoneticPr fontId="3"/>
  </si>
  <si>
    <t>事業者情報</t>
    <phoneticPr fontId="3"/>
  </si>
  <si>
    <t>移転元事業者情報</t>
    <phoneticPr fontId="3"/>
  </si>
  <si>
    <t>統合オーダID</t>
  </si>
  <si>
    <t>移転元事業者</t>
  </si>
  <si>
    <t>番ポ対象回線数</t>
  </si>
  <si>
    <t>移転元事業者連絡先担当者</t>
  </si>
  <si>
    <t>移転元事業者連絡先電話番号</t>
  </si>
  <si>
    <t>番号取得事業者情報</t>
  </si>
  <si>
    <t>オーダ番号</t>
  </si>
  <si>
    <t>番号取得事業者</t>
  </si>
  <si>
    <t>番号取得事業者連絡先担当者</t>
  </si>
  <si>
    <t>番号取得事業者連絡先電話番号</t>
  </si>
  <si>
    <t>ENUM切替工事有無</t>
  </si>
  <si>
    <t>電話番号情報</t>
    <phoneticPr fontId="3"/>
  </si>
  <si>
    <t>電話番号情報</t>
    <phoneticPr fontId="3"/>
  </si>
  <si>
    <t>電話番号</t>
    <phoneticPr fontId="3"/>
  </si>
  <si>
    <t>工事結果情報</t>
  </si>
  <si>
    <t>統合オーダID（結果情報）</t>
  </si>
  <si>
    <t>移転元事業者（結果情報）</t>
  </si>
  <si>
    <t>オーダ番号（結果情報）</t>
  </si>
  <si>
    <t>番号取得事業者（結果情報）</t>
  </si>
  <si>
    <t>番ポ工事結果コード</t>
  </si>
  <si>
    <t>メタルSO情報</t>
    <phoneticPr fontId="3"/>
  </si>
  <si>
    <t>メタルSO情報</t>
    <phoneticPr fontId="3"/>
  </si>
  <si>
    <t>代表電話番号</t>
    <phoneticPr fontId="3"/>
  </si>
  <si>
    <t>ヘッダー情報</t>
    <phoneticPr fontId="3"/>
  </si>
  <si>
    <t>ＩＦ名称（※2）</t>
    <phoneticPr fontId="3"/>
  </si>
  <si>
    <t>項目名</t>
    <phoneticPr fontId="3"/>
  </si>
  <si>
    <t>システム情報</t>
    <phoneticPr fontId="3"/>
  </si>
  <si>
    <t>オーダ情報</t>
    <phoneticPr fontId="3"/>
  </si>
  <si>
    <t>オーダ情報</t>
    <phoneticPr fontId="3"/>
  </si>
  <si>
    <t>オーダ詳細情報</t>
    <phoneticPr fontId="3"/>
  </si>
  <si>
    <t>設備情報</t>
    <phoneticPr fontId="3"/>
  </si>
  <si>
    <t>設備情報</t>
    <phoneticPr fontId="3"/>
  </si>
  <si>
    <t>設備エラー情報</t>
    <phoneticPr fontId="3"/>
  </si>
  <si>
    <t>設備エラー情報</t>
    <phoneticPr fontId="3"/>
  </si>
  <si>
    <t>設備処理結果コード</t>
    <phoneticPr fontId="3"/>
  </si>
  <si>
    <t>BB-CASTAR側の挙動</t>
    <rPh sb="9" eb="10">
      <t>ガワ</t>
    </rPh>
    <rPh sb="11" eb="13">
      <t>キョドウ</t>
    </rPh>
    <phoneticPr fontId="15"/>
  </si>
  <si>
    <t>工事結果情報流通
（番ポ工事）
（事業者情報）</t>
    <phoneticPr fontId="15"/>
  </si>
  <si>
    <t>工事結果情報流通
（ひかり電話工事）</t>
    <rPh sb="0" eb="2">
      <t>コウジ</t>
    </rPh>
    <rPh sb="2" eb="4">
      <t>ケッカ</t>
    </rPh>
    <rPh sb="4" eb="6">
      <t>ジョウホウ</t>
    </rPh>
    <rPh sb="6" eb="8">
      <t>リュウツウ</t>
    </rPh>
    <rPh sb="13" eb="15">
      <t>デンワ</t>
    </rPh>
    <rPh sb="15" eb="17">
      <t>コウジ</t>
    </rPh>
    <phoneticPr fontId="3"/>
  </si>
  <si>
    <t>工事結果情報流通
（番ポ工事）
（工事結果情報）</t>
    <phoneticPr fontId="15"/>
  </si>
  <si>
    <t>　 　 　 　 S0742_ConstructionResultInfo_1</t>
  </si>
  <si>
    <t>　 　 　 　 　 S0742_IntegratedOrderIdResultInfo_1</t>
  </si>
  <si>
    <t>　 　 　 　 　 S0742_RelocationEnterpriseResultInfo_1</t>
  </si>
  <si>
    <t>　 　 　 　 　 S0742_OrderNumberResultInfo_1</t>
  </si>
  <si>
    <t>　 　 　 　 　 S0742_GetNumberEnterpriseResultInfo_1</t>
  </si>
  <si>
    <t>　 　 　 　 　 S0742_NPConstructionResultCode_1</t>
  </si>
  <si>
    <t>[0-9//-]{10,13}</t>
    <phoneticPr fontId="3"/>
  </si>
  <si>
    <t>[0-9//-]{10,13}</t>
    <phoneticPr fontId="3"/>
  </si>
  <si>
    <t>[0-9//-]{10,12}</t>
    <phoneticPr fontId="3"/>
  </si>
  <si>
    <t xml:space="preserve">電文ID(入力_11)が2920（工事結果情報流通（番ポ工事））の場合および、番ポ工事結果種別(入力_20)が2（工事結果情報）の場合、必須で流通する。
</t>
    <rPh sb="65" eb="67">
      <t>バアイ</t>
    </rPh>
    <phoneticPr fontId="3"/>
  </si>
  <si>
    <t xml:space="preserve">①電文ID(入力_11)が2920（工事結果情報流通（番ポ工事））の場合および、番ポ工事結果種別(入力_20)が1（事業者情報）の場合、必須で流通する。
②①を満たす場合、繰り返し回数によって以下のとおり制御する。
・繰り返し回数が0回の場合、呼び元にてエラーとするよう制御する。
・繰り返し回数が1回以上の場合、繰り返し数分設定する。
</t>
    <rPh sb="80" eb="81">
      <t>ミ</t>
    </rPh>
    <rPh sb="83" eb="85">
      <t>バアイ</t>
    </rPh>
    <rPh sb="86" eb="87">
      <t>ク</t>
    </rPh>
    <rPh sb="88" eb="89">
      <t>カエ</t>
    </rPh>
    <rPh sb="90" eb="92">
      <t>カイスウ</t>
    </rPh>
    <rPh sb="96" eb="98">
      <t>イカ</t>
    </rPh>
    <rPh sb="102" eb="104">
      <t>セイギョ</t>
    </rPh>
    <rPh sb="109" eb="110">
      <t>ク</t>
    </rPh>
    <rPh sb="111" eb="112">
      <t>カエ</t>
    </rPh>
    <rPh sb="113" eb="115">
      <t>カイスウ</t>
    </rPh>
    <rPh sb="117" eb="118">
      <t>カイ</t>
    </rPh>
    <rPh sb="119" eb="121">
      <t>バアイ</t>
    </rPh>
    <rPh sb="151" eb="153">
      <t>イジョウ</t>
    </rPh>
    <phoneticPr fontId="3"/>
  </si>
  <si>
    <t>ＩＦ名称（※3）</t>
    <phoneticPr fontId="3"/>
  </si>
  <si>
    <t>繰り返し項目
・移転元事業者情報の件数分繰り返す
・全項目、タグありで流通する
・移転元事業者連絡先電話番号
　形式：半角数字＋記号（ハイフン「-」）</t>
    <phoneticPr fontId="3"/>
  </si>
  <si>
    <t>番号取得事業者と移転元事業者の組み合わせ数分、電文流通する。1電文には1パターンのみ流通する。</t>
    <rPh sb="23" eb="25">
      <t>デンブン</t>
    </rPh>
    <rPh sb="31" eb="33">
      <t>デンブン</t>
    </rPh>
    <rPh sb="42" eb="44">
      <t>リュウツウ</t>
    </rPh>
    <phoneticPr fontId="3"/>
  </si>
  <si>
    <t>アクセスPF（設備連携）には流通されない。</t>
    <phoneticPr fontId="16"/>
  </si>
  <si>
    <t>それぞれの繰り返し項目が未設定の場合、アクセスPF（設備連携）には流通されない。</t>
    <rPh sb="12" eb="15">
      <t>ミセッテイ</t>
    </rPh>
    <rPh sb="16" eb="18">
      <t>バアイ</t>
    </rPh>
    <phoneticPr fontId="15"/>
  </si>
  <si>
    <t>双方向番ポ開始前に申し込まれた片方向番ポとして登録されたオーダの場合、
オーダ流通システムにオーダ情報が存在しないため、
番ポ工事結果種別(入力_20)が1（事業者情報）の電文は流通しない。</t>
    <rPh sb="86" eb="88">
      <t>デンブン</t>
    </rPh>
    <phoneticPr fontId="3"/>
  </si>
  <si>
    <t>統合オーダID</t>
    <phoneticPr fontId="3"/>
  </si>
  <si>
    <t>オーダ番号</t>
    <phoneticPr fontId="3"/>
  </si>
  <si>
    <t>繰り返し項目
・繰り返し回数=Max300
　フロントシステムの1オーダで受け付ける電話番号数の最大値。
・形式：半角数字＋記号（ハイフン「-」）
※別紙3_繰返し回数項目参照</t>
    <rPh sb="8" eb="9">
      <t>ク</t>
    </rPh>
    <rPh sb="10" eb="11">
      <t>カエ</t>
    </rPh>
    <rPh sb="12" eb="14">
      <t>カイスウ</t>
    </rPh>
    <phoneticPr fontId="3"/>
  </si>
  <si>
    <t>見出し
・スキーマ定義の最大値300について、電話番号がMax=300なのでシステム上起こりうる最大の数字として300と記載している。
※別紙3_繰返し回数項目参照</t>
    <phoneticPr fontId="3"/>
  </si>
  <si>
    <t>4,8</t>
    <phoneticPr fontId="3"/>
  </si>
  <si>
    <t xml:space="preserve">メタルSOの場合、流通する。
</t>
    <rPh sb="6" eb="8">
      <t>バアイ</t>
    </rPh>
    <phoneticPr fontId="3"/>
  </si>
  <si>
    <t>繰り返し項目
・番号取得事業者情報の件数分繰り返す
・全項目、タグありで流通する
・番号取得事業者連絡先電話番号
　形式：半角数字＋記号（ハイフン「-」）
項番33_ENUM切替工事有無
・NTT内異動（ひかり電話⇔PSTN）の場合、ENUM切替工事有無：0（無）で設定</t>
    <rPh sb="15" eb="17">
      <t>ジョウホウ</t>
    </rPh>
    <rPh sb="18" eb="20">
      <t>ケンスウ</t>
    </rPh>
    <rPh sb="20" eb="21">
      <t>ブン</t>
    </rPh>
    <rPh sb="36" eb="38">
      <t>リュウツウ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</si>
</sst>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.5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u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ajor"/>
    </font>
    <font>
      <b/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6337778862885"/>
        <bgColor indexed="64"/>
      </patternFill>
    </fill>
  </fills>
  <borders count="7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2" fillId="2" borderId="1" applyFont="0" applyFill="0" applyBorder="0" applyAlignment="0">
      <alignment horizontal="center" vertical="center" wrapText="1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8" fillId="0" borderId="0" applyFill="0" applyBorder="0" applyAlignment="0"/>
    <xf numFmtId="0" fontId="9" fillId="0" borderId="37" applyNumberFormat="0" applyAlignment="0" applyProtection="0">
      <alignment horizontal="left" vertical="center"/>
    </xf>
    <xf numFmtId="0" fontId="9" fillId="0" borderId="38">
      <alignment horizontal="left" vertical="center"/>
    </xf>
    <xf numFmtId="0" fontId="10" fillId="0" borderId="0"/>
    <xf numFmtId="0" fontId="2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" fillId="0" borderId="0">
      <alignment vertical="center"/>
    </xf>
    <xf numFmtId="0" fontId="17" fillId="0" borderId="0"/>
  </cellStyleXfs>
  <cellXfs count="323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Border="1"/>
    <xf numFmtId="0" fontId="5" fillId="3" borderId="2" xfId="0" applyFont="1" applyFill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5" fillId="3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5" fillId="3" borderId="13" xfId="0" applyFont="1" applyFill="1" applyBorder="1" applyAlignment="1">
      <alignment horizontal="centerContinuous" wrapText="1"/>
    </xf>
    <xf numFmtId="0" fontId="5" fillId="3" borderId="14" xfId="0" applyFont="1" applyFill="1" applyBorder="1" applyAlignment="1">
      <alignment horizontal="centerContinuous" wrapText="1"/>
    </xf>
    <xf numFmtId="0" fontId="4" fillId="0" borderId="15" xfId="2" applyFont="1" applyFill="1" applyBorder="1" applyAlignment="1">
      <alignment horizontal="right" vertical="top"/>
    </xf>
    <xf numFmtId="0" fontId="5" fillId="3" borderId="16" xfId="0" applyFont="1" applyFill="1" applyBorder="1" applyAlignment="1">
      <alignment horizontal="centerContinuous" wrapText="1"/>
    </xf>
    <xf numFmtId="0" fontId="5" fillId="3" borderId="16" xfId="0" applyFont="1" applyFill="1" applyBorder="1" applyAlignment="1">
      <alignment horizontal="centerContinuous"/>
    </xf>
    <xf numFmtId="0" fontId="5" fillId="3" borderId="1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Continuous" wrapText="1"/>
    </xf>
    <xf numFmtId="0" fontId="5" fillId="3" borderId="21" xfId="0" applyFont="1" applyFill="1" applyBorder="1" applyAlignment="1">
      <alignment horizontal="centerContinuous"/>
    </xf>
    <xf numFmtId="0" fontId="5" fillId="3" borderId="14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vertical="top"/>
    </xf>
    <xf numFmtId="0" fontId="5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Continuous"/>
    </xf>
    <xf numFmtId="0" fontId="4" fillId="0" borderId="25" xfId="0" applyFont="1" applyFill="1" applyBorder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26" xfId="0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left" vertical="top"/>
    </xf>
    <xf numFmtId="49" fontId="4" fillId="0" borderId="15" xfId="0" applyNumberFormat="1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/>
    </xf>
    <xf numFmtId="0" fontId="7" fillId="0" borderId="0" xfId="0" applyFont="1"/>
    <xf numFmtId="0" fontId="6" fillId="5" borderId="0" xfId="0" applyFont="1" applyFill="1"/>
    <xf numFmtId="49" fontId="4" fillId="0" borderId="15" xfId="0" applyNumberFormat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right" vertical="top"/>
    </xf>
    <xf numFmtId="0" fontId="4" fillId="0" borderId="28" xfId="0" applyFont="1" applyFill="1" applyBorder="1" applyAlignment="1">
      <alignment horizontal="right" vertical="top"/>
    </xf>
    <xf numFmtId="0" fontId="4" fillId="0" borderId="29" xfId="2" applyFont="1" applyFill="1" applyBorder="1" applyAlignment="1">
      <alignment horizontal="right" vertical="top"/>
    </xf>
    <xf numFmtId="0" fontId="4" fillId="0" borderId="30" xfId="0" applyFont="1" applyFill="1" applyBorder="1" applyAlignment="1">
      <alignment vertical="top"/>
    </xf>
    <xf numFmtId="0" fontId="4" fillId="0" borderId="29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left" vertical="top"/>
    </xf>
    <xf numFmtId="49" fontId="4" fillId="0" borderId="29" xfId="0" applyNumberFormat="1" applyFont="1" applyFill="1" applyBorder="1" applyAlignment="1">
      <alignment horizontal="left" vertical="top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0" fontId="5" fillId="3" borderId="2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 indent="1"/>
    </xf>
    <xf numFmtId="0" fontId="4" fillId="5" borderId="15" xfId="3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vertical="top"/>
    </xf>
    <xf numFmtId="0" fontId="4" fillId="0" borderId="12" xfId="0" applyFont="1" applyFill="1" applyBorder="1" applyAlignment="1">
      <alignment vertical="top" wrapText="1"/>
    </xf>
    <xf numFmtId="0" fontId="4" fillId="5" borderId="12" xfId="3" applyFont="1" applyFill="1" applyBorder="1" applyAlignment="1">
      <alignment vertical="top" wrapText="1"/>
    </xf>
    <xf numFmtId="0" fontId="4" fillId="5" borderId="31" xfId="3" applyFont="1" applyFill="1" applyBorder="1" applyAlignment="1">
      <alignment vertical="top" wrapText="1"/>
    </xf>
    <xf numFmtId="0" fontId="5" fillId="4" borderId="10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vertical="top"/>
    </xf>
    <xf numFmtId="0" fontId="4" fillId="5" borderId="29" xfId="3" applyFont="1" applyFill="1" applyBorder="1" applyAlignment="1">
      <alignment vertical="top" wrapText="1"/>
    </xf>
    <xf numFmtId="0" fontId="4" fillId="6" borderId="39" xfId="0" applyFont="1" applyFill="1" applyBorder="1" applyAlignment="1"/>
    <xf numFmtId="0" fontId="4" fillId="6" borderId="40" xfId="0" applyFont="1" applyFill="1" applyBorder="1" applyAlignment="1"/>
    <xf numFmtId="0" fontId="4" fillId="6" borderId="41" xfId="0" applyFont="1" applyFill="1" applyBorder="1"/>
    <xf numFmtId="0" fontId="4" fillId="6" borderId="42" xfId="0" applyFont="1" applyFill="1" applyBorder="1"/>
    <xf numFmtId="0" fontId="4" fillId="6" borderId="36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vertical="top" wrapText="1"/>
    </xf>
    <xf numFmtId="0" fontId="4" fillId="5" borderId="15" xfId="3" applyFont="1" applyFill="1" applyBorder="1" applyAlignment="1">
      <alignment vertical="top" wrapText="1"/>
    </xf>
    <xf numFmtId="0" fontId="4" fillId="0" borderId="45" xfId="0" applyFont="1" applyFill="1" applyBorder="1" applyAlignment="1">
      <alignment horizontal="left" vertical="top"/>
    </xf>
    <xf numFmtId="0" fontId="4" fillId="5" borderId="35" xfId="3" applyFont="1" applyFill="1" applyBorder="1" applyAlignment="1">
      <alignment vertical="top" wrapText="1"/>
    </xf>
    <xf numFmtId="0" fontId="4" fillId="5" borderId="46" xfId="3" applyFont="1" applyFill="1" applyBorder="1" applyAlignment="1">
      <alignment vertical="top" wrapText="1"/>
    </xf>
    <xf numFmtId="0" fontId="4" fillId="0" borderId="47" xfId="0" applyFont="1" applyFill="1" applyBorder="1" applyAlignment="1">
      <alignment horizontal="right" vertical="top"/>
    </xf>
    <xf numFmtId="0" fontId="4" fillId="0" borderId="47" xfId="0" applyFont="1" applyFill="1" applyBorder="1" applyAlignment="1">
      <alignment horizontal="left" vertical="top"/>
    </xf>
    <xf numFmtId="49" fontId="4" fillId="0" borderId="36" xfId="0" applyNumberFormat="1" applyFont="1" applyFill="1" applyBorder="1" applyAlignment="1">
      <alignment horizontal="left" vertical="top"/>
    </xf>
    <xf numFmtId="0" fontId="4" fillId="0" borderId="49" xfId="0" applyFont="1" applyFill="1" applyBorder="1" applyAlignment="1">
      <alignment horizontal="left" vertical="top"/>
    </xf>
    <xf numFmtId="0" fontId="13" fillId="0" borderId="0" xfId="19" applyFont="1" applyAlignment="1">
      <alignment vertical="center"/>
    </xf>
    <xf numFmtId="0" fontId="13" fillId="0" borderId="0" xfId="19" applyFont="1" applyAlignment="1">
      <alignment vertical="top" wrapText="1"/>
    </xf>
    <xf numFmtId="0" fontId="13" fillId="0" borderId="0" xfId="19" applyFont="1" applyAlignment="1">
      <alignment horizontal="center" vertical="center"/>
    </xf>
    <xf numFmtId="0" fontId="4" fillId="0" borderId="43" xfId="0" applyFont="1" applyBorder="1" applyAlignment="1">
      <alignment horizontal="left" vertical="top" wrapText="1"/>
    </xf>
    <xf numFmtId="0" fontId="14" fillId="0" borderId="15" xfId="0" applyFont="1" applyBorder="1"/>
    <xf numFmtId="0" fontId="18" fillId="0" borderId="0" xfId="0" applyFont="1"/>
    <xf numFmtId="0" fontId="19" fillId="0" borderId="15" xfId="0" applyFont="1" applyBorder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9" borderId="12" xfId="0" applyFont="1" applyFill="1" applyBorder="1" applyAlignment="1">
      <alignment horizontal="center" vertical="top"/>
    </xf>
    <xf numFmtId="0" fontId="19" fillId="9" borderId="29" xfId="0" applyFont="1" applyFill="1" applyBorder="1" applyAlignment="1">
      <alignment horizontal="center" vertical="top"/>
    </xf>
    <xf numFmtId="0" fontId="19" fillId="9" borderId="31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/>
    </xf>
    <xf numFmtId="0" fontId="19" fillId="9" borderId="27" xfId="0" applyFont="1" applyFill="1" applyBorder="1" applyAlignment="1">
      <alignment horizontal="center" vertical="top"/>
    </xf>
    <xf numFmtId="0" fontId="19" fillId="9" borderId="47" xfId="0" applyFont="1" applyFill="1" applyBorder="1" applyAlignment="1">
      <alignment horizontal="center" vertical="top"/>
    </xf>
    <xf numFmtId="0" fontId="19" fillId="0" borderId="51" xfId="0" applyFont="1" applyBorder="1" applyAlignment="1">
      <alignment horizontal="center" vertical="top"/>
    </xf>
    <xf numFmtId="0" fontId="19" fillId="9" borderId="51" xfId="0" applyFont="1" applyFill="1" applyBorder="1" applyAlignment="1">
      <alignment horizontal="center" vertical="top"/>
    </xf>
    <xf numFmtId="0" fontId="19" fillId="9" borderId="52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 wrapText="1"/>
    </xf>
    <xf numFmtId="0" fontId="4" fillId="0" borderId="32" xfId="0" applyFont="1" applyFill="1" applyBorder="1" applyAlignment="1">
      <alignment horizontal="center" vertical="top" wrapText="1"/>
    </xf>
    <xf numFmtId="0" fontId="4" fillId="0" borderId="36" xfId="2" applyFont="1" applyFill="1" applyBorder="1" applyAlignment="1">
      <alignment horizontal="right" vertical="top"/>
    </xf>
    <xf numFmtId="0" fontId="5" fillId="3" borderId="9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19" fillId="0" borderId="0" xfId="20" applyFont="1">
      <alignment vertical="center"/>
    </xf>
    <xf numFmtId="0" fontId="20" fillId="0" borderId="0" xfId="20" applyFont="1">
      <alignment vertical="center"/>
    </xf>
    <xf numFmtId="0" fontId="4" fillId="10" borderId="7" xfId="0" applyFont="1" applyFill="1" applyBorder="1" applyAlignment="1">
      <alignment vertical="top"/>
    </xf>
    <xf numFmtId="0" fontId="4" fillId="10" borderId="15" xfId="0" applyFont="1" applyFill="1" applyBorder="1" applyAlignment="1">
      <alignment horizontal="center" vertical="top"/>
    </xf>
    <xf numFmtId="0" fontId="4" fillId="10" borderId="15" xfId="0" applyFont="1" applyFill="1" applyBorder="1" applyAlignment="1">
      <alignment horizontal="left" vertical="top"/>
    </xf>
    <xf numFmtId="49" fontId="4" fillId="10" borderId="15" xfId="0" applyNumberFormat="1" applyFont="1" applyFill="1" applyBorder="1" applyAlignment="1">
      <alignment horizontal="left" vertical="top"/>
    </xf>
    <xf numFmtId="0" fontId="4" fillId="10" borderId="12" xfId="0" applyFont="1" applyFill="1" applyBorder="1" applyAlignment="1">
      <alignment horizontal="left" vertical="top" wrapText="1"/>
    </xf>
    <xf numFmtId="0" fontId="4" fillId="11" borderId="15" xfId="2" applyFont="1" applyFill="1" applyBorder="1" applyAlignment="1">
      <alignment horizontal="right" vertical="top"/>
    </xf>
    <xf numFmtId="0" fontId="21" fillId="0" borderId="0" xfId="0" applyFont="1"/>
    <xf numFmtId="0" fontId="19" fillId="9" borderId="51" xfId="0" applyFont="1" applyFill="1" applyBorder="1" applyAlignment="1">
      <alignment horizontal="left" vertical="top"/>
    </xf>
    <xf numFmtId="0" fontId="4" fillId="12" borderId="7" xfId="0" applyFont="1" applyFill="1" applyBorder="1" applyAlignment="1">
      <alignment vertical="top"/>
    </xf>
    <xf numFmtId="0" fontId="4" fillId="12" borderId="15" xfId="0" applyFont="1" applyFill="1" applyBorder="1" applyAlignment="1">
      <alignment horizontal="center" vertical="top" wrapText="1"/>
    </xf>
    <xf numFmtId="0" fontId="4" fillId="12" borderId="15" xfId="0" applyFont="1" applyFill="1" applyBorder="1" applyAlignment="1">
      <alignment horizontal="left" vertical="top"/>
    </xf>
    <xf numFmtId="49" fontId="4" fillId="12" borderId="15" xfId="0" applyNumberFormat="1" applyFont="1" applyFill="1" applyBorder="1" applyAlignment="1">
      <alignment horizontal="left" vertical="top"/>
    </xf>
    <xf numFmtId="0" fontId="4" fillId="12" borderId="12" xfId="0" applyFont="1" applyFill="1" applyBorder="1" applyAlignment="1">
      <alignment horizontal="left" vertical="top" wrapText="1"/>
    </xf>
    <xf numFmtId="0" fontId="4" fillId="12" borderId="48" xfId="0" applyFont="1" applyFill="1" applyBorder="1" applyAlignment="1">
      <alignment vertical="top"/>
    </xf>
    <xf numFmtId="0" fontId="4" fillId="12" borderId="36" xfId="0" applyFont="1" applyFill="1" applyBorder="1" applyAlignment="1">
      <alignment horizontal="center" vertical="top" wrapText="1"/>
    </xf>
    <xf numFmtId="0" fontId="4" fillId="12" borderId="36" xfId="0" applyFont="1" applyFill="1" applyBorder="1" applyAlignment="1">
      <alignment horizontal="left" vertical="top"/>
    </xf>
    <xf numFmtId="49" fontId="4" fillId="12" borderId="36" xfId="0" applyNumberFormat="1" applyFont="1" applyFill="1" applyBorder="1" applyAlignment="1">
      <alignment horizontal="left" vertical="top"/>
    </xf>
    <xf numFmtId="0" fontId="4" fillId="12" borderId="46" xfId="0" applyFont="1" applyFill="1" applyBorder="1" applyAlignment="1">
      <alignment horizontal="left" vertical="top" wrapText="1"/>
    </xf>
    <xf numFmtId="0" fontId="4" fillId="10" borderId="15" xfId="0" applyFont="1" applyFill="1" applyBorder="1" applyAlignment="1">
      <alignment horizontal="center" vertical="top" wrapText="1"/>
    </xf>
    <xf numFmtId="0" fontId="4" fillId="0" borderId="15" xfId="3" applyFont="1" applyFill="1" applyBorder="1" applyAlignment="1">
      <alignment vertical="top" wrapText="1"/>
    </xf>
    <xf numFmtId="0" fontId="4" fillId="0" borderId="12" xfId="3" applyFont="1" applyFill="1" applyBorder="1" applyAlignment="1">
      <alignment vertical="top" wrapText="1"/>
    </xf>
    <xf numFmtId="0" fontId="4" fillId="10" borderId="7" xfId="0" applyFont="1" applyFill="1" applyBorder="1" applyAlignment="1">
      <alignment horizontal="center" vertical="top"/>
    </xf>
    <xf numFmtId="0" fontId="19" fillId="10" borderId="36" xfId="0" applyFont="1" applyFill="1" applyBorder="1" applyAlignment="1">
      <alignment horizontal="center"/>
    </xf>
    <xf numFmtId="0" fontId="19" fillId="10" borderId="43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 vertical="top"/>
    </xf>
    <xf numFmtId="0" fontId="19" fillId="10" borderId="27" xfId="0" applyFont="1" applyFill="1" applyBorder="1" applyAlignment="1">
      <alignment horizontal="center" vertical="top"/>
    </xf>
    <xf numFmtId="0" fontId="19" fillId="10" borderId="15" xfId="0" applyFont="1" applyFill="1" applyBorder="1" applyAlignment="1">
      <alignment horizontal="center" vertical="top"/>
    </xf>
    <xf numFmtId="0" fontId="19" fillId="10" borderId="12" xfId="0" applyFont="1" applyFill="1" applyBorder="1" applyAlignment="1">
      <alignment horizontal="center" vertical="top"/>
    </xf>
    <xf numFmtId="0" fontId="19" fillId="10" borderId="51" xfId="0" applyFont="1" applyFill="1" applyBorder="1" applyAlignment="1">
      <alignment horizontal="center" vertical="top"/>
    </xf>
    <xf numFmtId="0" fontId="4" fillId="10" borderId="7" xfId="0" applyFont="1" applyFill="1" applyBorder="1" applyAlignment="1">
      <alignment horizontal="center" vertical="top" wrapText="1"/>
    </xf>
    <xf numFmtId="0" fontId="4" fillId="10" borderId="25" xfId="0" applyFont="1" applyFill="1" applyBorder="1" applyAlignment="1">
      <alignment horizontal="center" vertical="top" wrapText="1"/>
    </xf>
    <xf numFmtId="0" fontId="4" fillId="10" borderId="48" xfId="0" applyFont="1" applyFill="1" applyBorder="1" applyAlignment="1">
      <alignment vertical="top"/>
    </xf>
    <xf numFmtId="0" fontId="4" fillId="10" borderId="36" xfId="0" applyFont="1" applyFill="1" applyBorder="1" applyAlignment="1">
      <alignment horizontal="center" vertical="top" wrapText="1"/>
    </xf>
    <xf numFmtId="0" fontId="4" fillId="10" borderId="48" xfId="0" applyFont="1" applyFill="1" applyBorder="1" applyAlignment="1">
      <alignment horizontal="center" vertical="top" wrapText="1"/>
    </xf>
    <xf numFmtId="0" fontId="19" fillId="10" borderId="51" xfId="0" applyFont="1" applyFill="1" applyBorder="1" applyAlignment="1">
      <alignment horizontal="left" vertical="top"/>
    </xf>
    <xf numFmtId="0" fontId="22" fillId="7" borderId="15" xfId="21" applyFont="1" applyFill="1" applyBorder="1" applyAlignment="1">
      <alignment horizontal="center" vertical="center"/>
    </xf>
    <xf numFmtId="0" fontId="22" fillId="7" borderId="15" xfId="21" applyFont="1" applyFill="1" applyBorder="1" applyAlignment="1">
      <alignment horizontal="center" vertical="center" wrapText="1"/>
    </xf>
    <xf numFmtId="0" fontId="4" fillId="10" borderId="36" xfId="0" applyFont="1" applyFill="1" applyBorder="1" applyAlignment="1">
      <alignment horizontal="center" vertical="top"/>
    </xf>
    <xf numFmtId="0" fontId="4" fillId="10" borderId="48" xfId="0" applyFont="1" applyFill="1" applyBorder="1" applyAlignment="1">
      <alignment horizontal="center" vertical="top"/>
    </xf>
    <xf numFmtId="0" fontId="19" fillId="10" borderId="26" xfId="0" applyFont="1" applyFill="1" applyBorder="1" applyAlignment="1">
      <alignment horizontal="center"/>
    </xf>
    <xf numFmtId="0" fontId="19" fillId="10" borderId="55" xfId="0" applyFont="1" applyFill="1" applyBorder="1" applyAlignment="1">
      <alignment horizontal="center"/>
    </xf>
    <xf numFmtId="0" fontId="22" fillId="7" borderId="54" xfId="21" applyFont="1" applyFill="1" applyBorder="1" applyAlignment="1">
      <alignment horizontal="center" vertical="center" wrapText="1"/>
    </xf>
    <xf numFmtId="0" fontId="22" fillId="7" borderId="7" xfId="21" applyFont="1" applyFill="1" applyBorder="1" applyAlignment="1">
      <alignment horizontal="center" vertical="center" wrapText="1"/>
    </xf>
    <xf numFmtId="0" fontId="22" fillId="7" borderId="7" xfId="21" applyFont="1" applyFill="1" applyBorder="1" applyAlignment="1">
      <alignment horizontal="center" vertical="center"/>
    </xf>
    <xf numFmtId="0" fontId="22" fillId="7" borderId="61" xfId="21" applyFont="1" applyFill="1" applyBorder="1" applyAlignment="1">
      <alignment horizontal="center" vertical="center"/>
    </xf>
    <xf numFmtId="0" fontId="22" fillId="7" borderId="44" xfId="21" applyFont="1" applyFill="1" applyBorder="1" applyAlignment="1">
      <alignment horizontal="center" vertical="center"/>
    </xf>
    <xf numFmtId="0" fontId="22" fillId="7" borderId="67" xfId="20" applyFont="1" applyFill="1" applyBorder="1" applyAlignment="1">
      <alignment horizontal="center" vertical="center"/>
    </xf>
    <xf numFmtId="0" fontId="23" fillId="8" borderId="69" xfId="20" applyFont="1" applyFill="1" applyBorder="1" applyAlignment="1">
      <alignment horizontal="center" vertical="center"/>
    </xf>
    <xf numFmtId="0" fontId="4" fillId="0" borderId="0" xfId="19" applyFont="1" applyAlignment="1">
      <alignment vertical="center"/>
    </xf>
    <xf numFmtId="0" fontId="4" fillId="0" borderId="0" xfId="19" applyFont="1" applyBorder="1" applyAlignment="1">
      <alignment horizontal="center" vertical="center"/>
    </xf>
    <xf numFmtId="0" fontId="4" fillId="0" borderId="0" xfId="19" applyFont="1" applyFill="1" applyBorder="1" applyAlignment="1">
      <alignment vertical="top" wrapText="1"/>
    </xf>
    <xf numFmtId="0" fontId="4" fillId="0" borderId="0" xfId="19" applyFont="1" applyAlignment="1">
      <alignment vertical="top" wrapText="1"/>
    </xf>
    <xf numFmtId="0" fontId="4" fillId="0" borderId="43" xfId="19" applyFont="1" applyBorder="1" applyAlignment="1">
      <alignment vertical="top" wrapText="1"/>
    </xf>
    <xf numFmtId="0" fontId="4" fillId="0" borderId="12" xfId="19" applyFont="1" applyBorder="1" applyAlignment="1">
      <alignment vertical="top" wrapText="1"/>
    </xf>
    <xf numFmtId="0" fontId="4" fillId="0" borderId="31" xfId="19" applyFont="1" applyBorder="1" applyAlignment="1">
      <alignment vertical="top" wrapText="1"/>
    </xf>
    <xf numFmtId="0" fontId="4" fillId="0" borderId="0" xfId="19" applyFont="1" applyAlignment="1">
      <alignment horizontal="center" vertical="center"/>
    </xf>
    <xf numFmtId="0" fontId="24" fillId="0" borderId="0" xfId="20" applyFont="1">
      <alignment vertical="center"/>
    </xf>
    <xf numFmtId="0" fontId="25" fillId="0" borderId="0" xfId="20" applyFont="1">
      <alignment vertical="center"/>
    </xf>
    <xf numFmtId="0" fontId="26" fillId="0" borderId="0" xfId="20" applyFont="1">
      <alignment vertical="center"/>
    </xf>
    <xf numFmtId="0" fontId="24" fillId="8" borderId="15" xfId="20" applyFont="1" applyFill="1" applyBorder="1" applyAlignment="1">
      <alignment horizontal="center" vertical="center"/>
    </xf>
    <xf numFmtId="0" fontId="24" fillId="8" borderId="29" xfId="20" applyFont="1" applyFill="1" applyBorder="1" applyAlignment="1">
      <alignment horizontal="center" vertical="center"/>
    </xf>
    <xf numFmtId="0" fontId="24" fillId="0" borderId="26" xfId="20" applyFont="1" applyBorder="1">
      <alignment vertical="center"/>
    </xf>
    <xf numFmtId="0" fontId="24" fillId="0" borderId="36" xfId="20" applyFont="1" applyBorder="1" applyAlignment="1">
      <alignment horizontal="left" vertical="center"/>
    </xf>
    <xf numFmtId="0" fontId="24" fillId="0" borderId="36" xfId="20" applyFont="1" applyBorder="1">
      <alignment vertical="center"/>
    </xf>
    <xf numFmtId="0" fontId="24" fillId="0" borderId="48" xfId="20" applyFont="1" applyBorder="1">
      <alignment vertical="center"/>
    </xf>
    <xf numFmtId="0" fontId="24" fillId="0" borderId="55" xfId="20" applyFont="1" applyBorder="1">
      <alignment vertical="center"/>
    </xf>
    <xf numFmtId="0" fontId="24" fillId="0" borderId="27" xfId="20" applyFont="1" applyBorder="1">
      <alignment vertical="center"/>
    </xf>
    <xf numFmtId="0" fontId="24" fillId="0" borderId="15" xfId="20" applyFont="1" applyBorder="1" applyAlignment="1">
      <alignment horizontal="left" vertical="center"/>
    </xf>
    <xf numFmtId="0" fontId="24" fillId="0" borderId="15" xfId="20" applyFont="1" applyFill="1" applyBorder="1">
      <alignment vertical="center"/>
    </xf>
    <xf numFmtId="0" fontId="24" fillId="0" borderId="7" xfId="20" applyFont="1" applyFill="1" applyBorder="1">
      <alignment vertical="center"/>
    </xf>
    <xf numFmtId="0" fontId="24" fillId="0" borderId="51" xfId="20" applyFont="1" applyFill="1" applyBorder="1">
      <alignment vertical="center"/>
    </xf>
    <xf numFmtId="0" fontId="24" fillId="0" borderId="47" xfId="20" applyFont="1" applyBorder="1">
      <alignment vertical="center"/>
    </xf>
    <xf numFmtId="0" fontId="24" fillId="0" borderId="29" xfId="20" applyFont="1" applyBorder="1" applyAlignment="1">
      <alignment horizontal="left" vertical="center"/>
    </xf>
    <xf numFmtId="0" fontId="24" fillId="0" borderId="29" xfId="20" applyFont="1" applyFill="1" applyBorder="1">
      <alignment vertical="center"/>
    </xf>
    <xf numFmtId="0" fontId="24" fillId="0" borderId="30" xfId="20" applyFont="1" applyFill="1" applyBorder="1">
      <alignment vertical="center"/>
    </xf>
    <xf numFmtId="0" fontId="24" fillId="0" borderId="52" xfId="20" applyFont="1" applyFill="1" applyBorder="1">
      <alignment vertical="center"/>
    </xf>
    <xf numFmtId="0" fontId="4" fillId="0" borderId="0" xfId="0" applyFont="1" applyAlignment="1">
      <alignment vertical="top"/>
    </xf>
    <xf numFmtId="0" fontId="4" fillId="10" borderId="38" xfId="2" applyFont="1" applyFill="1" applyBorder="1" applyAlignment="1">
      <alignment horizontal="left" vertical="top"/>
    </xf>
    <xf numFmtId="0" fontId="4" fillId="10" borderId="44" xfId="2" applyFont="1" applyFill="1" applyBorder="1" applyAlignment="1">
      <alignment horizontal="left" vertical="top"/>
    </xf>
    <xf numFmtId="0" fontId="4" fillId="0" borderId="38" xfId="2" applyFont="1" applyFill="1" applyBorder="1" applyAlignment="1">
      <alignment horizontal="left" vertical="top"/>
    </xf>
    <xf numFmtId="0" fontId="4" fillId="0" borderId="44" xfId="2" applyFont="1" applyFill="1" applyBorder="1" applyAlignment="1">
      <alignment horizontal="left" vertical="top"/>
    </xf>
    <xf numFmtId="0" fontId="4" fillId="12" borderId="38" xfId="2" applyFont="1" applyFill="1" applyBorder="1" applyAlignment="1">
      <alignment horizontal="left" vertical="top"/>
    </xf>
    <xf numFmtId="0" fontId="4" fillId="12" borderId="44" xfId="2" applyFont="1" applyFill="1" applyBorder="1" applyAlignment="1">
      <alignment horizontal="left" vertical="top"/>
    </xf>
    <xf numFmtId="0" fontId="4" fillId="0" borderId="71" xfId="2" applyFont="1" applyFill="1" applyBorder="1" applyAlignment="1">
      <alignment horizontal="left" vertical="top"/>
    </xf>
    <xf numFmtId="0" fontId="4" fillId="0" borderId="67" xfId="2" applyFont="1" applyFill="1" applyBorder="1" applyAlignment="1">
      <alignment horizontal="left" vertical="top"/>
    </xf>
    <xf numFmtId="0" fontId="4" fillId="10" borderId="35" xfId="2" applyFont="1" applyFill="1" applyBorder="1" applyAlignment="1">
      <alignment horizontal="left" vertical="top"/>
    </xf>
    <xf numFmtId="0" fontId="4" fillId="10" borderId="33" xfId="2" applyFont="1" applyFill="1" applyBorder="1" applyAlignment="1">
      <alignment horizontal="left" vertical="top"/>
    </xf>
    <xf numFmtId="0" fontId="4" fillId="10" borderId="40" xfId="2" applyFont="1" applyFill="1" applyBorder="1" applyAlignment="1">
      <alignment horizontal="left" vertical="top"/>
    </xf>
    <xf numFmtId="0" fontId="4" fillId="10" borderId="36" xfId="2" applyFont="1" applyFill="1" applyBorder="1" applyAlignment="1">
      <alignment horizontal="left" vertical="top"/>
    </xf>
    <xf numFmtId="0" fontId="4" fillId="10" borderId="54" xfId="2" applyFont="1" applyFill="1" applyBorder="1" applyAlignment="1">
      <alignment horizontal="left" vertical="top"/>
    </xf>
    <xf numFmtId="0" fontId="4" fillId="10" borderId="0" xfId="0" applyFont="1" applyFill="1" applyBorder="1" applyAlignment="1">
      <alignment horizontal="left" vertical="top"/>
    </xf>
    <xf numFmtId="0" fontId="4" fillId="10" borderId="34" xfId="0" applyFont="1" applyFill="1" applyBorder="1" applyAlignment="1">
      <alignment horizontal="left" vertical="top"/>
    </xf>
    <xf numFmtId="0" fontId="4" fillId="0" borderId="34" xfId="0" applyFont="1" applyFill="1" applyBorder="1" applyAlignment="1">
      <alignment horizontal="left" vertical="top"/>
    </xf>
    <xf numFmtId="0" fontId="4" fillId="10" borderId="40" xfId="0" applyFont="1" applyFill="1" applyBorder="1" applyAlignment="1">
      <alignment horizontal="left" vertical="top"/>
    </xf>
    <xf numFmtId="0" fontId="4" fillId="12" borderId="40" xfId="2" applyFont="1" applyFill="1" applyBorder="1" applyAlignment="1">
      <alignment horizontal="left" vertical="top"/>
    </xf>
    <xf numFmtId="0" fontId="4" fillId="12" borderId="54" xfId="2" applyFont="1" applyFill="1" applyBorder="1" applyAlignment="1">
      <alignment horizontal="left" vertical="top"/>
    </xf>
    <xf numFmtId="0" fontId="4" fillId="0" borderId="38" xfId="0" applyFont="1" applyFill="1" applyBorder="1" applyAlignment="1">
      <alignment horizontal="left" vertical="top"/>
    </xf>
    <xf numFmtId="0" fontId="4" fillId="10" borderId="45" xfId="0" applyFont="1" applyFill="1" applyBorder="1" applyAlignment="1">
      <alignment horizontal="left" vertical="top"/>
    </xf>
    <xf numFmtId="0" fontId="4" fillId="10" borderId="66" xfId="2" applyFont="1" applyFill="1" applyBorder="1" applyAlignment="1">
      <alignment horizontal="left" vertical="top"/>
    </xf>
    <xf numFmtId="0" fontId="4" fillId="10" borderId="48" xfId="2" applyFont="1" applyFill="1" applyBorder="1" applyAlignment="1">
      <alignment horizontal="left" vertical="top"/>
    </xf>
    <xf numFmtId="0" fontId="4" fillId="12" borderId="35" xfId="0" applyFont="1" applyFill="1" applyBorder="1" applyAlignment="1">
      <alignment horizontal="left" vertical="top"/>
    </xf>
    <xf numFmtId="0" fontId="4" fillId="12" borderId="36" xfId="2" applyFont="1" applyFill="1" applyBorder="1" applyAlignment="1">
      <alignment horizontal="left" vertical="top"/>
    </xf>
    <xf numFmtId="0" fontId="4" fillId="10" borderId="33" xfId="0" applyFont="1" applyFill="1" applyBorder="1" applyAlignment="1">
      <alignment horizontal="left" vertical="top"/>
    </xf>
    <xf numFmtId="0" fontId="5" fillId="3" borderId="3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4" fillId="10" borderId="35" xfId="0" applyFont="1" applyFill="1" applyBorder="1" applyAlignment="1">
      <alignment horizontal="left" vertical="top"/>
    </xf>
    <xf numFmtId="0" fontId="4" fillId="0" borderId="46" xfId="19" applyFont="1" applyBorder="1" applyAlignment="1">
      <alignment vertical="top" wrapText="1"/>
    </xf>
    <xf numFmtId="0" fontId="22" fillId="7" borderId="44" xfId="21" applyFont="1" applyFill="1" applyBorder="1" applyAlignment="1">
      <alignment horizontal="center" vertical="center" wrapText="1"/>
    </xf>
    <xf numFmtId="0" fontId="4" fillId="0" borderId="26" xfId="19" applyFont="1" applyBorder="1" applyAlignment="1">
      <alignment horizontal="right" vertical="center"/>
    </xf>
    <xf numFmtId="0" fontId="4" fillId="0" borderId="27" xfId="19" applyFont="1" applyBorder="1" applyAlignment="1">
      <alignment horizontal="right" vertical="center"/>
    </xf>
    <xf numFmtId="0" fontId="4" fillId="0" borderId="77" xfId="19" applyFont="1" applyBorder="1" applyAlignment="1">
      <alignment horizontal="right" vertical="center"/>
    </xf>
    <xf numFmtId="0" fontId="4" fillId="0" borderId="47" xfId="19" applyFont="1" applyBorder="1" applyAlignment="1">
      <alignment horizontal="right" vertical="center"/>
    </xf>
    <xf numFmtId="0" fontId="23" fillId="8" borderId="68" xfId="20" applyFont="1" applyFill="1" applyBorder="1" applyAlignment="1">
      <alignment horizontal="center" vertical="center" wrapText="1"/>
    </xf>
    <xf numFmtId="0" fontId="4" fillId="12" borderId="45" xfId="2" applyFont="1" applyFill="1" applyBorder="1" applyAlignment="1">
      <alignment horizontal="left" vertical="top"/>
    </xf>
    <xf numFmtId="0" fontId="4" fillId="12" borderId="66" xfId="2" applyFont="1" applyFill="1" applyBorder="1" applyAlignment="1">
      <alignment horizontal="left" vertical="top"/>
    </xf>
    <xf numFmtId="0" fontId="4" fillId="0" borderId="48" xfId="0" applyFont="1" applyFill="1" applyBorder="1" applyAlignment="1">
      <alignment horizontal="left" vertical="top"/>
    </xf>
    <xf numFmtId="0" fontId="4" fillId="12" borderId="48" xfId="2" applyFont="1" applyFill="1" applyBorder="1" applyAlignment="1">
      <alignment horizontal="left" vertical="top"/>
    </xf>
    <xf numFmtId="49" fontId="27" fillId="0" borderId="29" xfId="0" applyNumberFormat="1" applyFont="1" applyFill="1" applyBorder="1" applyAlignment="1">
      <alignment horizontal="left" vertical="top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0" fontId="4" fillId="0" borderId="36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3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0" xfId="0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73" xfId="0" applyBorder="1" applyAlignment="1">
      <alignment horizontal="center"/>
    </xf>
    <xf numFmtId="0" fontId="4" fillId="0" borderId="42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5" fillId="3" borderId="2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4" fillId="0" borderId="46" xfId="0" applyFont="1" applyFill="1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2" xfId="0" applyBorder="1" applyAlignment="1"/>
    <xf numFmtId="0" fontId="0" fillId="0" borderId="18" xfId="0" applyBorder="1" applyAlignment="1">
      <alignment vertical="top"/>
    </xf>
    <xf numFmtId="0" fontId="0" fillId="0" borderId="2" xfId="0" applyBorder="1" applyAlignment="1">
      <alignment vertical="top"/>
    </xf>
    <xf numFmtId="0" fontId="23" fillId="8" borderId="70" xfId="2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57" xfId="19" applyFont="1" applyFill="1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4" fillId="0" borderId="7" xfId="19" applyFont="1" applyFill="1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4" fillId="0" borderId="30" xfId="19" applyFont="1" applyFill="1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4" fillId="0" borderId="45" xfId="19" applyFont="1" applyFill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19" fillId="8" borderId="56" xfId="2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9" fillId="8" borderId="39" xfId="20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2" fillId="7" borderId="62" xfId="2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22" fillId="7" borderId="62" xfId="20" applyFont="1" applyFill="1" applyBorder="1" applyAlignment="1">
      <alignment horizontal="center" vertical="center"/>
    </xf>
    <xf numFmtId="0" fontId="19" fillId="8" borderId="59" xfId="20" applyFon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19" fillId="8" borderId="57" xfId="2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22" fillId="7" borderId="53" xfId="20" applyFont="1" applyFill="1" applyBorder="1" applyAlignment="1">
      <alignment horizontal="center" vertical="center"/>
    </xf>
    <xf numFmtId="0" fontId="19" fillId="8" borderId="35" xfId="20" applyFont="1" applyFill="1" applyBorder="1" applyAlignment="1">
      <alignment horizontal="center" vertical="center"/>
    </xf>
    <xf numFmtId="0" fontId="19" fillId="8" borderId="45" xfId="20" applyFont="1" applyFill="1" applyBorder="1" applyAlignment="1">
      <alignment horizontal="center" vertical="center"/>
    </xf>
    <xf numFmtId="0" fontId="24" fillId="0" borderId="15" xfId="20" applyFont="1" applyBorder="1" applyAlignment="1">
      <alignment horizontal="left" vertical="center"/>
    </xf>
    <xf numFmtId="0" fontId="24" fillId="0" borderId="29" xfId="20" applyFont="1" applyBorder="1" applyAlignment="1">
      <alignment horizontal="left" vertical="center"/>
    </xf>
    <xf numFmtId="0" fontId="24" fillId="8" borderId="56" xfId="20" applyFont="1" applyFill="1" applyBorder="1" applyAlignment="1">
      <alignment horizontal="center" vertical="center"/>
    </xf>
    <xf numFmtId="0" fontId="24" fillId="8" borderId="60" xfId="20" applyFont="1" applyFill="1" applyBorder="1" applyAlignment="1">
      <alignment horizontal="center" vertical="center"/>
    </xf>
    <xf numFmtId="0" fontId="24" fillId="8" borderId="28" xfId="20" applyFont="1" applyFill="1" applyBorder="1" applyAlignment="1">
      <alignment horizontal="center" vertical="center"/>
    </xf>
    <xf numFmtId="0" fontId="24" fillId="8" borderId="57" xfId="20" applyFont="1" applyFill="1" applyBorder="1" applyAlignment="1">
      <alignment horizontal="center" vertical="center"/>
    </xf>
    <xf numFmtId="0" fontId="24" fillId="8" borderId="65" xfId="20" applyFont="1" applyFill="1" applyBorder="1" applyAlignment="1">
      <alignment horizontal="center" vertical="center"/>
    </xf>
    <xf numFmtId="0" fontId="24" fillId="8" borderId="58" xfId="20" applyFont="1" applyFill="1" applyBorder="1" applyAlignment="1">
      <alignment horizontal="center" vertical="center"/>
    </xf>
    <xf numFmtId="0" fontId="26" fillId="7" borderId="62" xfId="20" applyFont="1" applyFill="1" applyBorder="1" applyAlignment="1">
      <alignment horizontal="center" vertical="center"/>
    </xf>
    <xf numFmtId="0" fontId="26" fillId="7" borderId="63" xfId="21" applyFont="1" applyFill="1" applyBorder="1" applyAlignment="1">
      <alignment horizontal="center" vertical="center"/>
    </xf>
    <xf numFmtId="0" fontId="26" fillId="7" borderId="64" xfId="21" applyFont="1" applyFill="1" applyBorder="1" applyAlignment="1">
      <alignment horizontal="center" vertical="center"/>
    </xf>
    <xf numFmtId="0" fontId="26" fillId="8" borderId="39" xfId="20" applyFont="1" applyFill="1" applyBorder="1" applyAlignment="1">
      <alignment horizontal="center" vertical="center" wrapText="1"/>
    </xf>
    <xf numFmtId="0" fontId="26" fillId="8" borderId="40" xfId="20" applyFont="1" applyFill="1" applyBorder="1" applyAlignment="1">
      <alignment horizontal="center" vertical="center"/>
    </xf>
    <xf numFmtId="0" fontId="26" fillId="8" borderId="54" xfId="20" applyFont="1" applyFill="1" applyBorder="1" applyAlignment="1">
      <alignment horizontal="center" vertical="center"/>
    </xf>
    <xf numFmtId="0" fontId="26" fillId="8" borderId="59" xfId="20" applyFont="1" applyFill="1" applyBorder="1" applyAlignment="1">
      <alignment horizontal="center" vertical="center" wrapText="1"/>
    </xf>
    <xf numFmtId="0" fontId="26" fillId="8" borderId="66" xfId="20" applyFont="1" applyFill="1" applyBorder="1" applyAlignment="1">
      <alignment horizontal="center" vertical="center"/>
    </xf>
    <xf numFmtId="0" fontId="26" fillId="8" borderId="61" xfId="20" applyFont="1" applyFill="1" applyBorder="1" applyAlignment="1">
      <alignment horizontal="center" vertical="center"/>
    </xf>
    <xf numFmtId="0" fontId="24" fillId="0" borderId="36" xfId="20" applyFont="1" applyBorder="1" applyAlignment="1">
      <alignment horizontal="left" vertical="center"/>
    </xf>
  </cellXfs>
  <cellStyles count="22">
    <cellStyle name="Calc Currency (0)" xfId="7"/>
    <cellStyle name="Header1" xfId="8"/>
    <cellStyle name="Header2" xfId="9"/>
    <cellStyle name="Normal_#18-Internet" xfId="10"/>
    <cellStyle name="validator" xfId="1"/>
    <cellStyle name="標準" xfId="0" builtinId="0"/>
    <cellStyle name="標準 10" xfId="21"/>
    <cellStyle name="標準 2" xfId="4"/>
    <cellStyle name="標準 3" xfId="11"/>
    <cellStyle name="標準 3 2" xfId="20"/>
    <cellStyle name="標準 4" xfId="6"/>
    <cellStyle name="標準 5" xfId="12"/>
    <cellStyle name="標準 6" xfId="13"/>
    <cellStyle name="標準 6 2" xfId="14"/>
    <cellStyle name="標準 6 2 2" xfId="15"/>
    <cellStyle name="標準 6 3" xfId="16"/>
    <cellStyle name="標準 7" xfId="5"/>
    <cellStyle name="標準 8" xfId="17"/>
    <cellStyle name="標準 8 2" xfId="18"/>
    <cellStyle name="標準 9" xfId="3"/>
    <cellStyle name="標準_WEB即決連携IF" xfId="2"/>
    <cellStyle name="標準_別紙_条件付き必須項目の条件" xfId="19"/>
  </cellStyles>
  <dxfs count="0"/>
  <tableStyles count="0" defaultTableStyle="TableStyleMedium2" defaultPivotStyle="PivotStyleLight16"/>
  <colors>
    <mruColors>
      <color rgb="FFCCECFF"/>
      <color rgb="FF0066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2</xdr:row>
      <xdr:rowOff>0</xdr:rowOff>
    </xdr:from>
    <xdr:to>
      <xdr:col>21</xdr:col>
      <xdr:colOff>95249</xdr:colOff>
      <xdr:row>8</xdr:row>
      <xdr:rowOff>28575</xdr:rowOff>
    </xdr:to>
    <xdr:sp macro="" textlink="">
      <xdr:nvSpPr>
        <xdr:cNvPr id="5247" name="Text Box 127"/>
        <xdr:cNvSpPr txBox="1">
          <a:spLocks noChangeArrowheads="1"/>
        </xdr:cNvSpPr>
      </xdr:nvSpPr>
      <xdr:spPr bwMode="auto">
        <a:xfrm>
          <a:off x="8610600" y="209550"/>
          <a:ext cx="3752849" cy="695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（凡例）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+mn-cs"/>
            </a:rPr>
            <a:t>必須（項目自身以外の項目の値を条件とすること）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</xdr:txBody>
    </xdr:sp>
    <xdr:clientData/>
  </xdr:twoCellAnchor>
  <xdr:twoCellAnchor>
    <xdr:from>
      <xdr:col>0</xdr:col>
      <xdr:colOff>67502</xdr:colOff>
      <xdr:row>32</xdr:row>
      <xdr:rowOff>16566</xdr:rowOff>
    </xdr:from>
    <xdr:to>
      <xdr:col>24</xdr:col>
      <xdr:colOff>28575</xdr:colOff>
      <xdr:row>57</xdr:row>
      <xdr:rowOff>54665</xdr:rowOff>
    </xdr:to>
    <xdr:sp macro="" textlink="">
      <xdr:nvSpPr>
        <xdr:cNvPr id="10" name="Rectangle 348"/>
        <xdr:cNvSpPr>
          <a:spLocks noChangeArrowheads="1"/>
        </xdr:cNvSpPr>
      </xdr:nvSpPr>
      <xdr:spPr bwMode="auto">
        <a:xfrm>
          <a:off x="67502" y="5722041"/>
          <a:ext cx="16505998" cy="5495924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新規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1933575</xdr:colOff>
      <xdr:row>21</xdr:row>
      <xdr:rowOff>9526</xdr:rowOff>
    </xdr:from>
    <xdr:to>
      <xdr:col>23</xdr:col>
      <xdr:colOff>3009899</xdr:colOff>
      <xdr:row>22</xdr:row>
      <xdr:rowOff>19050</xdr:rowOff>
    </xdr:to>
    <xdr:sp macro="" textlink="">
      <xdr:nvSpPr>
        <xdr:cNvPr id="8" name="Rectangle 348"/>
        <xdr:cNvSpPr>
          <a:spLocks noChangeArrowheads="1"/>
        </xdr:cNvSpPr>
      </xdr:nvSpPr>
      <xdr:spPr bwMode="auto">
        <a:xfrm>
          <a:off x="16535400" y="4610101"/>
          <a:ext cx="1076324" cy="152399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1</xdr:colOff>
      <xdr:row>23</xdr:row>
      <xdr:rowOff>9525</xdr:rowOff>
    </xdr:from>
    <xdr:to>
      <xdr:col>24</xdr:col>
      <xdr:colOff>1</xdr:colOff>
      <xdr:row>31</xdr:row>
      <xdr:rowOff>133350</xdr:rowOff>
    </xdr:to>
    <xdr:sp macro="" textlink="">
      <xdr:nvSpPr>
        <xdr:cNvPr id="14" name="Rectangle 348"/>
        <xdr:cNvSpPr>
          <a:spLocks noChangeArrowheads="1"/>
        </xdr:cNvSpPr>
      </xdr:nvSpPr>
      <xdr:spPr bwMode="auto">
        <a:xfrm>
          <a:off x="13096876" y="4895850"/>
          <a:ext cx="4210050" cy="20097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2266950</xdr:colOff>
      <xdr:row>22</xdr:row>
      <xdr:rowOff>9525</xdr:rowOff>
    </xdr:from>
    <xdr:to>
      <xdr:col>23</xdr:col>
      <xdr:colOff>2495550</xdr:colOff>
      <xdr:row>22</xdr:row>
      <xdr:rowOff>133350</xdr:rowOff>
    </xdr:to>
    <xdr:cxnSp macro="">
      <xdr:nvCxnSpPr>
        <xdr:cNvPr id="15" name="直線コネクタ 14"/>
        <xdr:cNvCxnSpPr/>
      </xdr:nvCxnSpPr>
      <xdr:spPr bwMode="auto">
        <a:xfrm flipH="1">
          <a:off x="16868775" y="4752975"/>
          <a:ext cx="228600" cy="1238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13</xdr:col>
      <xdr:colOff>1</xdr:colOff>
      <xdr:row>22</xdr:row>
      <xdr:rowOff>133351</xdr:rowOff>
    </xdr:from>
    <xdr:to>
      <xdr:col>13</xdr:col>
      <xdr:colOff>419101</xdr:colOff>
      <xdr:row>24</xdr:row>
      <xdr:rowOff>1</xdr:rowOff>
    </xdr:to>
    <xdr:sp macro="" textlink="">
      <xdr:nvSpPr>
        <xdr:cNvPr id="9" name="Rectangle 348"/>
        <xdr:cNvSpPr>
          <a:spLocks noChangeArrowheads="1"/>
        </xdr:cNvSpPr>
      </xdr:nvSpPr>
      <xdr:spPr bwMode="auto">
        <a:xfrm>
          <a:off x="7219951" y="4876801"/>
          <a:ext cx="419100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3067051</xdr:colOff>
      <xdr:row>26</xdr:row>
      <xdr:rowOff>285751</xdr:rowOff>
    </xdr:from>
    <xdr:to>
      <xdr:col>13</xdr:col>
      <xdr:colOff>400051</xdr:colOff>
      <xdr:row>27</xdr:row>
      <xdr:rowOff>142876</xdr:rowOff>
    </xdr:to>
    <xdr:sp macro="" textlink="">
      <xdr:nvSpPr>
        <xdr:cNvPr id="11" name="Rectangle 348"/>
        <xdr:cNvSpPr>
          <a:spLocks noChangeArrowheads="1"/>
        </xdr:cNvSpPr>
      </xdr:nvSpPr>
      <xdr:spPr bwMode="auto">
        <a:xfrm>
          <a:off x="7648576" y="5505451"/>
          <a:ext cx="419100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</xdr:colOff>
      <xdr:row>29</xdr:row>
      <xdr:rowOff>9526</xdr:rowOff>
    </xdr:from>
    <xdr:to>
      <xdr:col>13</xdr:col>
      <xdr:colOff>419101</xdr:colOff>
      <xdr:row>30</xdr:row>
      <xdr:rowOff>9526</xdr:rowOff>
    </xdr:to>
    <xdr:sp macro="" textlink="">
      <xdr:nvSpPr>
        <xdr:cNvPr id="12" name="Rectangle 348"/>
        <xdr:cNvSpPr>
          <a:spLocks noChangeArrowheads="1"/>
        </xdr:cNvSpPr>
      </xdr:nvSpPr>
      <xdr:spPr bwMode="auto">
        <a:xfrm>
          <a:off x="7219951" y="6477001"/>
          <a:ext cx="419100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1905000</xdr:colOff>
      <xdr:row>24</xdr:row>
      <xdr:rowOff>171450</xdr:rowOff>
    </xdr:from>
    <xdr:to>
      <xdr:col>12</xdr:col>
      <xdr:colOff>2924174</xdr:colOff>
      <xdr:row>25</xdr:row>
      <xdr:rowOff>142874</xdr:rowOff>
    </xdr:to>
    <xdr:sp macro="" textlink="">
      <xdr:nvSpPr>
        <xdr:cNvPr id="13" name="Rectangle 348"/>
        <xdr:cNvSpPr>
          <a:spLocks noChangeArrowheads="1"/>
        </xdr:cNvSpPr>
      </xdr:nvSpPr>
      <xdr:spPr bwMode="auto">
        <a:xfrm>
          <a:off x="6486525" y="4772025"/>
          <a:ext cx="1019174" cy="257174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2876550</xdr:colOff>
      <xdr:row>24</xdr:row>
      <xdr:rowOff>19050</xdr:rowOff>
    </xdr:from>
    <xdr:to>
      <xdr:col>13</xdr:col>
      <xdr:colOff>95251</xdr:colOff>
      <xdr:row>24</xdr:row>
      <xdr:rowOff>190500</xdr:rowOff>
    </xdr:to>
    <xdr:cxnSp macro="">
      <xdr:nvCxnSpPr>
        <xdr:cNvPr id="16" name="直線コネクタ 15"/>
        <xdr:cNvCxnSpPr/>
      </xdr:nvCxnSpPr>
      <xdr:spPr bwMode="auto">
        <a:xfrm flipH="1">
          <a:off x="7458075" y="4619625"/>
          <a:ext cx="304801" cy="1714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2724152</xdr:colOff>
      <xdr:row>25</xdr:row>
      <xdr:rowOff>285751</xdr:rowOff>
    </xdr:from>
    <xdr:to>
      <xdr:col>12</xdr:col>
      <xdr:colOff>3067051</xdr:colOff>
      <xdr:row>27</xdr:row>
      <xdr:rowOff>66676</xdr:rowOff>
    </xdr:to>
    <xdr:cxnSp macro="">
      <xdr:nvCxnSpPr>
        <xdr:cNvPr id="17" name="直線コネクタ 16"/>
        <xdr:cNvCxnSpPr>
          <a:stCxn id="11" idx="1"/>
        </xdr:cNvCxnSpPr>
      </xdr:nvCxnSpPr>
      <xdr:spPr bwMode="auto">
        <a:xfrm flipH="1" flipV="1">
          <a:off x="7305677" y="5210176"/>
          <a:ext cx="342899" cy="37147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2667003</xdr:colOff>
      <xdr:row>26</xdr:row>
      <xdr:rowOff>1</xdr:rowOff>
    </xdr:from>
    <xdr:to>
      <xdr:col>13</xdr:col>
      <xdr:colOff>1</xdr:colOff>
      <xdr:row>29</xdr:row>
      <xdr:rowOff>85726</xdr:rowOff>
    </xdr:to>
    <xdr:cxnSp macro="">
      <xdr:nvCxnSpPr>
        <xdr:cNvPr id="18" name="直線コネクタ 17"/>
        <xdr:cNvCxnSpPr>
          <a:stCxn id="12" idx="1"/>
        </xdr:cNvCxnSpPr>
      </xdr:nvCxnSpPr>
      <xdr:spPr bwMode="auto">
        <a:xfrm flipH="1" flipV="1">
          <a:off x="6800853" y="5600701"/>
          <a:ext cx="419098" cy="9525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942975</xdr:colOff>
      <xdr:row>59</xdr:row>
      <xdr:rowOff>123825</xdr:rowOff>
    </xdr:from>
    <xdr:to>
      <xdr:col>15</xdr:col>
      <xdr:colOff>371475</xdr:colOff>
      <xdr:row>61</xdr:row>
      <xdr:rowOff>28575</xdr:rowOff>
    </xdr:to>
    <xdr:sp macro="" textlink="">
      <xdr:nvSpPr>
        <xdr:cNvPr id="19" name="Rectangle 348"/>
        <xdr:cNvSpPr>
          <a:spLocks noChangeArrowheads="1"/>
        </xdr:cNvSpPr>
      </xdr:nvSpPr>
      <xdr:spPr bwMode="auto">
        <a:xfrm>
          <a:off x="2809875" y="11334750"/>
          <a:ext cx="5514975" cy="1905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新規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228601</xdr:colOff>
      <xdr:row>61</xdr:row>
      <xdr:rowOff>114300</xdr:rowOff>
    </xdr:from>
    <xdr:to>
      <xdr:col>15</xdr:col>
      <xdr:colOff>390526</xdr:colOff>
      <xdr:row>63</xdr:row>
      <xdr:rowOff>28576</xdr:rowOff>
    </xdr:to>
    <xdr:sp macro="" textlink="">
      <xdr:nvSpPr>
        <xdr:cNvPr id="20" name="Rectangle 348"/>
        <xdr:cNvSpPr>
          <a:spLocks noChangeArrowheads="1"/>
        </xdr:cNvSpPr>
      </xdr:nvSpPr>
      <xdr:spPr bwMode="auto">
        <a:xfrm>
          <a:off x="666751" y="12134850"/>
          <a:ext cx="7286625" cy="200026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新規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790575</xdr:colOff>
      <xdr:row>35</xdr:row>
      <xdr:rowOff>1</xdr:rowOff>
    </xdr:from>
    <xdr:to>
      <xdr:col>22</xdr:col>
      <xdr:colOff>533399</xdr:colOff>
      <xdr:row>35</xdr:row>
      <xdr:rowOff>152401</xdr:rowOff>
    </xdr:to>
    <xdr:sp macro="" textlink="">
      <xdr:nvSpPr>
        <xdr:cNvPr id="21" name="Rectangle 348"/>
        <xdr:cNvSpPr>
          <a:spLocks noChangeArrowheads="1"/>
        </xdr:cNvSpPr>
      </xdr:nvSpPr>
      <xdr:spPr bwMode="auto">
        <a:xfrm>
          <a:off x="11563350" y="6162676"/>
          <a:ext cx="1724024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ACPF-DE-2024-4-0012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1</xdr:colOff>
      <xdr:row>33</xdr:row>
      <xdr:rowOff>0</xdr:rowOff>
    </xdr:from>
    <xdr:to>
      <xdr:col>21</xdr:col>
      <xdr:colOff>466725</xdr:colOff>
      <xdr:row>34</xdr:row>
      <xdr:rowOff>19051</xdr:rowOff>
    </xdr:to>
    <xdr:sp macro="" textlink="">
      <xdr:nvSpPr>
        <xdr:cNvPr id="22" name="Rectangle 348"/>
        <xdr:cNvSpPr>
          <a:spLocks noChangeArrowheads="1"/>
        </xdr:cNvSpPr>
      </xdr:nvSpPr>
      <xdr:spPr bwMode="auto">
        <a:xfrm>
          <a:off x="12268201" y="5857875"/>
          <a:ext cx="466724" cy="171451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157162</xdr:colOff>
      <xdr:row>34</xdr:row>
      <xdr:rowOff>28577</xdr:rowOff>
    </xdr:from>
    <xdr:to>
      <xdr:col>21</xdr:col>
      <xdr:colOff>171453</xdr:colOff>
      <xdr:row>35</xdr:row>
      <xdr:rowOff>1</xdr:rowOff>
    </xdr:to>
    <xdr:cxnSp macro="">
      <xdr:nvCxnSpPr>
        <xdr:cNvPr id="23" name="直線コネクタ 22"/>
        <xdr:cNvCxnSpPr>
          <a:stCxn id="21" idx="0"/>
        </xdr:cNvCxnSpPr>
      </xdr:nvCxnSpPr>
      <xdr:spPr bwMode="auto">
        <a:xfrm flipV="1">
          <a:off x="12425362" y="6038852"/>
          <a:ext cx="14291" cy="123824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1</xdr:colOff>
      <xdr:row>35</xdr:row>
      <xdr:rowOff>0</xdr:rowOff>
    </xdr:from>
    <xdr:to>
      <xdr:col>15</xdr:col>
      <xdr:colOff>9525</xdr:colOff>
      <xdr:row>36</xdr:row>
      <xdr:rowOff>0</xdr:rowOff>
    </xdr:to>
    <xdr:sp macro="" textlink="">
      <xdr:nvSpPr>
        <xdr:cNvPr id="25" name="Rectangle 348"/>
        <xdr:cNvSpPr>
          <a:spLocks noChangeArrowheads="1"/>
        </xdr:cNvSpPr>
      </xdr:nvSpPr>
      <xdr:spPr bwMode="auto">
        <a:xfrm>
          <a:off x="7124701" y="6162675"/>
          <a:ext cx="447674" cy="28575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428626</xdr:colOff>
      <xdr:row>41</xdr:row>
      <xdr:rowOff>9525</xdr:rowOff>
    </xdr:from>
    <xdr:to>
      <xdr:col>14</xdr:col>
      <xdr:colOff>428625</xdr:colOff>
      <xdr:row>42</xdr:row>
      <xdr:rowOff>0</xdr:rowOff>
    </xdr:to>
    <xdr:sp macro="" textlink="">
      <xdr:nvSpPr>
        <xdr:cNvPr id="26" name="Rectangle 348"/>
        <xdr:cNvSpPr>
          <a:spLocks noChangeArrowheads="1"/>
        </xdr:cNvSpPr>
      </xdr:nvSpPr>
      <xdr:spPr bwMode="auto">
        <a:xfrm>
          <a:off x="7115176" y="7362825"/>
          <a:ext cx="438149" cy="27622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9525</xdr:colOff>
      <xdr:row>47</xdr:row>
      <xdr:rowOff>133349</xdr:rowOff>
    </xdr:from>
    <xdr:to>
      <xdr:col>15</xdr:col>
      <xdr:colOff>9525</xdr:colOff>
      <xdr:row>48</xdr:row>
      <xdr:rowOff>285749</xdr:rowOff>
    </xdr:to>
    <xdr:sp macro="" textlink="">
      <xdr:nvSpPr>
        <xdr:cNvPr id="27" name="Rectangle 348"/>
        <xdr:cNvSpPr>
          <a:spLocks noChangeArrowheads="1"/>
        </xdr:cNvSpPr>
      </xdr:nvSpPr>
      <xdr:spPr bwMode="auto">
        <a:xfrm>
          <a:off x="7134225" y="8667749"/>
          <a:ext cx="438150" cy="2952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409574</xdr:colOff>
      <xdr:row>35</xdr:row>
      <xdr:rowOff>152401</xdr:rowOff>
    </xdr:from>
    <xdr:to>
      <xdr:col>18</xdr:col>
      <xdr:colOff>323022</xdr:colOff>
      <xdr:row>35</xdr:row>
      <xdr:rowOff>347871</xdr:rowOff>
    </xdr:to>
    <xdr:sp macro="" textlink="">
      <xdr:nvSpPr>
        <xdr:cNvPr id="28" name="Rectangle 348"/>
        <xdr:cNvSpPr>
          <a:spLocks noChangeArrowheads="1"/>
        </xdr:cNvSpPr>
      </xdr:nvSpPr>
      <xdr:spPr bwMode="auto">
        <a:xfrm>
          <a:off x="7963313" y="6289814"/>
          <a:ext cx="1710774" cy="19547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ACPF-DE-2024-4-0049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9530</xdr:colOff>
      <xdr:row>35</xdr:row>
      <xdr:rowOff>180978</xdr:rowOff>
    </xdr:from>
    <xdr:to>
      <xdr:col>15</xdr:col>
      <xdr:colOff>409574</xdr:colOff>
      <xdr:row>35</xdr:row>
      <xdr:rowOff>250136</xdr:rowOff>
    </xdr:to>
    <xdr:cxnSp macro="">
      <xdr:nvCxnSpPr>
        <xdr:cNvPr id="29" name="直線コネクタ 28"/>
        <xdr:cNvCxnSpPr>
          <a:stCxn id="28" idx="1"/>
        </xdr:cNvCxnSpPr>
      </xdr:nvCxnSpPr>
      <xdr:spPr bwMode="auto">
        <a:xfrm flipH="1" flipV="1">
          <a:off x="7563269" y="6318391"/>
          <a:ext cx="400044" cy="69158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209137</xdr:colOff>
      <xdr:row>35</xdr:row>
      <xdr:rowOff>250136</xdr:rowOff>
    </xdr:from>
    <xdr:to>
      <xdr:col>15</xdr:col>
      <xdr:colOff>409574</xdr:colOff>
      <xdr:row>41</xdr:row>
      <xdr:rowOff>9525</xdr:rowOff>
    </xdr:to>
    <xdr:cxnSp macro="">
      <xdr:nvCxnSpPr>
        <xdr:cNvPr id="30" name="直線コネクタ 29"/>
        <xdr:cNvCxnSpPr>
          <a:stCxn id="28" idx="1"/>
          <a:endCxn id="26" idx="0"/>
        </xdr:cNvCxnSpPr>
      </xdr:nvCxnSpPr>
      <xdr:spPr bwMode="auto">
        <a:xfrm flipH="1">
          <a:off x="7323898" y="6387549"/>
          <a:ext cx="639415" cy="1225411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371476</xdr:colOff>
      <xdr:row>35</xdr:row>
      <xdr:rowOff>250136</xdr:rowOff>
    </xdr:from>
    <xdr:to>
      <xdr:col>15</xdr:col>
      <xdr:colOff>409574</xdr:colOff>
      <xdr:row>47</xdr:row>
      <xdr:rowOff>133350</xdr:rowOff>
    </xdr:to>
    <xdr:cxnSp macro="">
      <xdr:nvCxnSpPr>
        <xdr:cNvPr id="31" name="直線コネクタ 30"/>
        <xdr:cNvCxnSpPr>
          <a:stCxn id="28" idx="1"/>
        </xdr:cNvCxnSpPr>
      </xdr:nvCxnSpPr>
      <xdr:spPr bwMode="auto">
        <a:xfrm flipH="1">
          <a:off x="7486237" y="6387549"/>
          <a:ext cx="477076" cy="280697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679175</xdr:colOff>
      <xdr:row>48</xdr:row>
      <xdr:rowOff>190500</xdr:rowOff>
    </xdr:from>
    <xdr:to>
      <xdr:col>22</xdr:col>
      <xdr:colOff>342901</xdr:colOff>
      <xdr:row>48</xdr:row>
      <xdr:rowOff>380999</xdr:rowOff>
    </xdr:to>
    <xdr:sp macro="" textlink="">
      <xdr:nvSpPr>
        <xdr:cNvPr id="32" name="Rectangle 348"/>
        <xdr:cNvSpPr>
          <a:spLocks noChangeArrowheads="1"/>
        </xdr:cNvSpPr>
      </xdr:nvSpPr>
      <xdr:spPr bwMode="auto">
        <a:xfrm>
          <a:off x="11438284" y="9392478"/>
          <a:ext cx="1651552" cy="190499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ACPF-DE-2024-4-0049</a:t>
          </a:r>
          <a:r>
            <a:rPr lang="ja-JP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9524</xdr:colOff>
      <xdr:row>48</xdr:row>
      <xdr:rowOff>152399</xdr:rowOff>
    </xdr:from>
    <xdr:to>
      <xdr:col>23</xdr:col>
      <xdr:colOff>742949</xdr:colOff>
      <xdr:row>48</xdr:row>
      <xdr:rowOff>304800</xdr:rowOff>
    </xdr:to>
    <xdr:sp macro="" textlink="">
      <xdr:nvSpPr>
        <xdr:cNvPr id="33" name="Rectangle 348"/>
        <xdr:cNvSpPr>
          <a:spLocks noChangeArrowheads="1"/>
        </xdr:cNvSpPr>
      </xdr:nvSpPr>
      <xdr:spPr bwMode="auto">
        <a:xfrm>
          <a:off x="13315949" y="8829674"/>
          <a:ext cx="733425" cy="152401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342901</xdr:colOff>
      <xdr:row>48</xdr:row>
      <xdr:rowOff>204788</xdr:rowOff>
    </xdr:from>
    <xdr:to>
      <xdr:col>23</xdr:col>
      <xdr:colOff>38102</xdr:colOff>
      <xdr:row>48</xdr:row>
      <xdr:rowOff>285750</xdr:rowOff>
    </xdr:to>
    <xdr:cxnSp macro="">
      <xdr:nvCxnSpPr>
        <xdr:cNvPr id="35" name="直線コネクタ 34"/>
        <xdr:cNvCxnSpPr>
          <a:endCxn id="32" idx="3"/>
        </xdr:cNvCxnSpPr>
      </xdr:nvCxnSpPr>
      <xdr:spPr bwMode="auto">
        <a:xfrm flipH="1">
          <a:off x="13089836" y="9406766"/>
          <a:ext cx="250136" cy="8096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0</xdr:colOff>
      <xdr:row>35</xdr:row>
      <xdr:rowOff>152400</xdr:rowOff>
    </xdr:from>
    <xdr:to>
      <xdr:col>24</xdr:col>
      <xdr:colOff>9525</xdr:colOff>
      <xdr:row>35</xdr:row>
      <xdr:rowOff>571500</xdr:rowOff>
    </xdr:to>
    <xdr:sp macro="" textlink="">
      <xdr:nvSpPr>
        <xdr:cNvPr id="34" name="Rectangle 348"/>
        <xdr:cNvSpPr>
          <a:spLocks noChangeArrowheads="1"/>
        </xdr:cNvSpPr>
      </xdr:nvSpPr>
      <xdr:spPr bwMode="auto">
        <a:xfrm>
          <a:off x="13306425" y="6315075"/>
          <a:ext cx="3248025" cy="4191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612914</xdr:colOff>
      <xdr:row>35</xdr:row>
      <xdr:rowOff>257175</xdr:rowOff>
    </xdr:from>
    <xdr:to>
      <xdr:col>22</xdr:col>
      <xdr:colOff>405848</xdr:colOff>
      <xdr:row>35</xdr:row>
      <xdr:rowOff>414131</xdr:rowOff>
    </xdr:to>
    <xdr:sp macro="" textlink="">
      <xdr:nvSpPr>
        <xdr:cNvPr id="36" name="Rectangle 348"/>
        <xdr:cNvSpPr>
          <a:spLocks noChangeArrowheads="1"/>
        </xdr:cNvSpPr>
      </xdr:nvSpPr>
      <xdr:spPr bwMode="auto">
        <a:xfrm>
          <a:off x="11372023" y="6394588"/>
          <a:ext cx="1780760" cy="156956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ACPF-DE-2024-4-0049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542925</xdr:colOff>
      <xdr:row>41</xdr:row>
      <xdr:rowOff>133350</xdr:rowOff>
    </xdr:from>
    <xdr:to>
      <xdr:col>24</xdr:col>
      <xdr:colOff>9525</xdr:colOff>
      <xdr:row>41</xdr:row>
      <xdr:rowOff>581025</xdr:rowOff>
    </xdr:to>
    <xdr:sp macro="" textlink="">
      <xdr:nvSpPr>
        <xdr:cNvPr id="37" name="Rectangle 348"/>
        <xdr:cNvSpPr>
          <a:spLocks noChangeArrowheads="1"/>
        </xdr:cNvSpPr>
      </xdr:nvSpPr>
      <xdr:spPr bwMode="auto">
        <a:xfrm>
          <a:off x="13296900" y="7915275"/>
          <a:ext cx="3257550" cy="4476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22</xdr:col>
      <xdr:colOff>405848</xdr:colOff>
      <xdr:row>35</xdr:row>
      <xdr:rowOff>335653</xdr:rowOff>
    </xdr:from>
    <xdr:to>
      <xdr:col>23</xdr:col>
      <xdr:colOff>0</xdr:colOff>
      <xdr:row>35</xdr:row>
      <xdr:rowOff>361950</xdr:rowOff>
    </xdr:to>
    <xdr:cxnSp macro="">
      <xdr:nvCxnSpPr>
        <xdr:cNvPr id="38" name="直線コネクタ 37"/>
        <xdr:cNvCxnSpPr>
          <a:stCxn id="34" idx="1"/>
          <a:endCxn id="36" idx="3"/>
        </xdr:cNvCxnSpPr>
      </xdr:nvCxnSpPr>
      <xdr:spPr bwMode="auto">
        <a:xfrm flipH="1" flipV="1">
          <a:off x="13152783" y="6473066"/>
          <a:ext cx="149087" cy="26297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22</xdr:col>
      <xdr:colOff>82826</xdr:colOff>
      <xdr:row>35</xdr:row>
      <xdr:rowOff>414130</xdr:rowOff>
    </xdr:from>
    <xdr:to>
      <xdr:col>22</xdr:col>
      <xdr:colOff>542925</xdr:colOff>
      <xdr:row>41</xdr:row>
      <xdr:rowOff>352425</xdr:rowOff>
    </xdr:to>
    <xdr:cxnSp macro="">
      <xdr:nvCxnSpPr>
        <xdr:cNvPr id="39" name="直線コネクタ 38"/>
        <xdr:cNvCxnSpPr>
          <a:stCxn id="37" idx="1"/>
        </xdr:cNvCxnSpPr>
      </xdr:nvCxnSpPr>
      <xdr:spPr bwMode="auto">
        <a:xfrm flipH="1" flipV="1">
          <a:off x="12829761" y="6551543"/>
          <a:ext cx="460099" cy="1404317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1018761</xdr:colOff>
      <xdr:row>58</xdr:row>
      <xdr:rowOff>107673</xdr:rowOff>
    </xdr:from>
    <xdr:to>
      <xdr:col>20</xdr:col>
      <xdr:colOff>251791</xdr:colOff>
      <xdr:row>60</xdr:row>
      <xdr:rowOff>16564</xdr:rowOff>
    </xdr:to>
    <xdr:sp macro="" textlink="">
      <xdr:nvSpPr>
        <xdr:cNvPr id="43" name="Rectangle 348"/>
        <xdr:cNvSpPr>
          <a:spLocks noChangeArrowheads="1"/>
        </xdr:cNvSpPr>
      </xdr:nvSpPr>
      <xdr:spPr bwMode="auto">
        <a:xfrm>
          <a:off x="10369826" y="11628782"/>
          <a:ext cx="1651552" cy="190499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ACPF-DE-2024-4-0049</a:t>
          </a:r>
          <a:r>
            <a:rPr lang="ja-JP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2898</xdr:colOff>
      <xdr:row>56</xdr:row>
      <xdr:rowOff>12424</xdr:rowOff>
    </xdr:from>
    <xdr:to>
      <xdr:col>17</xdr:col>
      <xdr:colOff>753717</xdr:colOff>
      <xdr:row>57</xdr:row>
      <xdr:rowOff>7454</xdr:rowOff>
    </xdr:to>
    <xdr:sp macro="" textlink="">
      <xdr:nvSpPr>
        <xdr:cNvPr id="44" name="Rectangle 348"/>
        <xdr:cNvSpPr>
          <a:spLocks noChangeArrowheads="1"/>
        </xdr:cNvSpPr>
      </xdr:nvSpPr>
      <xdr:spPr bwMode="auto">
        <a:xfrm>
          <a:off x="8591963" y="11094554"/>
          <a:ext cx="750819" cy="293204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14494</xdr:colOff>
      <xdr:row>56</xdr:row>
      <xdr:rowOff>7454</xdr:rowOff>
    </xdr:from>
    <xdr:to>
      <xdr:col>21</xdr:col>
      <xdr:colOff>480392</xdr:colOff>
      <xdr:row>57</xdr:row>
      <xdr:rowOff>2484</xdr:rowOff>
    </xdr:to>
    <xdr:sp macro="" textlink="">
      <xdr:nvSpPr>
        <xdr:cNvPr id="45" name="Rectangle 348"/>
        <xdr:cNvSpPr>
          <a:spLocks noChangeArrowheads="1"/>
        </xdr:cNvSpPr>
      </xdr:nvSpPr>
      <xdr:spPr bwMode="auto">
        <a:xfrm>
          <a:off x="12272755" y="11089584"/>
          <a:ext cx="465898" cy="293204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1241</xdr:colOff>
      <xdr:row>56</xdr:row>
      <xdr:rowOff>19050</xdr:rowOff>
    </xdr:from>
    <xdr:to>
      <xdr:col>23</xdr:col>
      <xdr:colOff>2609021</xdr:colOff>
      <xdr:row>56</xdr:row>
      <xdr:rowOff>289892</xdr:rowOff>
    </xdr:to>
    <xdr:sp macro="" textlink="">
      <xdr:nvSpPr>
        <xdr:cNvPr id="46" name="Rectangle 348"/>
        <xdr:cNvSpPr>
          <a:spLocks noChangeArrowheads="1"/>
        </xdr:cNvSpPr>
      </xdr:nvSpPr>
      <xdr:spPr bwMode="auto">
        <a:xfrm>
          <a:off x="13303111" y="11101180"/>
          <a:ext cx="2607780" cy="27084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20</xdr:col>
      <xdr:colOff>66261</xdr:colOff>
      <xdr:row>56</xdr:row>
      <xdr:rowOff>166688</xdr:rowOff>
    </xdr:from>
    <xdr:to>
      <xdr:col>23</xdr:col>
      <xdr:colOff>33132</xdr:colOff>
      <xdr:row>58</xdr:row>
      <xdr:rowOff>115956</xdr:rowOff>
    </xdr:to>
    <xdr:cxnSp macro="">
      <xdr:nvCxnSpPr>
        <xdr:cNvPr id="47" name="直線コネクタ 46"/>
        <xdr:cNvCxnSpPr/>
      </xdr:nvCxnSpPr>
      <xdr:spPr bwMode="auto">
        <a:xfrm flipH="1">
          <a:off x="11835848" y="11248818"/>
          <a:ext cx="1499154" cy="388247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19</xdr:col>
      <xdr:colOff>436493</xdr:colOff>
      <xdr:row>56</xdr:row>
      <xdr:rowOff>136871</xdr:rowOff>
    </xdr:from>
    <xdr:to>
      <xdr:col>21</xdr:col>
      <xdr:colOff>19880</xdr:colOff>
      <xdr:row>58</xdr:row>
      <xdr:rowOff>107673</xdr:rowOff>
    </xdr:to>
    <xdr:cxnSp macro="">
      <xdr:nvCxnSpPr>
        <xdr:cNvPr id="49" name="直線コネクタ 48"/>
        <xdr:cNvCxnSpPr>
          <a:endCxn id="43" idx="0"/>
        </xdr:cNvCxnSpPr>
      </xdr:nvCxnSpPr>
      <xdr:spPr bwMode="auto">
        <a:xfrm flipH="1">
          <a:off x="11195602" y="11219001"/>
          <a:ext cx="1082539" cy="409781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17</xdr:col>
      <xdr:colOff>753717</xdr:colOff>
      <xdr:row>56</xdr:row>
      <xdr:rowOff>159026</xdr:rowOff>
    </xdr:from>
    <xdr:to>
      <xdr:col>19</xdr:col>
      <xdr:colOff>33130</xdr:colOff>
      <xdr:row>58</xdr:row>
      <xdr:rowOff>124239</xdr:rowOff>
    </xdr:to>
    <xdr:cxnSp macro="">
      <xdr:nvCxnSpPr>
        <xdr:cNvPr id="51" name="直線コネクタ 50"/>
        <xdr:cNvCxnSpPr>
          <a:endCxn id="44" idx="3"/>
        </xdr:cNvCxnSpPr>
      </xdr:nvCxnSpPr>
      <xdr:spPr bwMode="auto">
        <a:xfrm flipH="1" flipV="1">
          <a:off x="9342782" y="11241156"/>
          <a:ext cx="1449457" cy="404192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18</xdr:col>
      <xdr:colOff>123827</xdr:colOff>
      <xdr:row>4</xdr:row>
      <xdr:rowOff>47625</xdr:rowOff>
    </xdr:from>
    <xdr:to>
      <xdr:col>23</xdr:col>
      <xdr:colOff>590551</xdr:colOff>
      <xdr:row>6</xdr:row>
      <xdr:rowOff>38100</xdr:rowOff>
    </xdr:to>
    <xdr:sp macro="" textlink="">
      <xdr:nvSpPr>
        <xdr:cNvPr id="42" name="Rectangle 348"/>
        <xdr:cNvSpPr>
          <a:spLocks noChangeArrowheads="1"/>
        </xdr:cNvSpPr>
      </xdr:nvSpPr>
      <xdr:spPr bwMode="auto">
        <a:xfrm>
          <a:off x="9486902" y="466725"/>
          <a:ext cx="4410074" cy="20002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ACPF-DE-2024-4-0060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9525</xdr:colOff>
      <xdr:row>46</xdr:row>
      <xdr:rowOff>238125</xdr:rowOff>
    </xdr:from>
    <xdr:to>
      <xdr:col>23</xdr:col>
      <xdr:colOff>3231459</xdr:colOff>
      <xdr:row>47</xdr:row>
      <xdr:rowOff>7455</xdr:rowOff>
    </xdr:to>
    <xdr:sp macro="" textlink="">
      <xdr:nvSpPr>
        <xdr:cNvPr id="48" name="Rectangle 348"/>
        <xdr:cNvSpPr>
          <a:spLocks noChangeArrowheads="1"/>
        </xdr:cNvSpPr>
      </xdr:nvSpPr>
      <xdr:spPr bwMode="auto">
        <a:xfrm>
          <a:off x="13315950" y="9058275"/>
          <a:ext cx="3221934" cy="52180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ACPF-DE-2024-4-0074</a:t>
          </a:r>
          <a:r>
            <a:rPr lang="ja-JP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742950</xdr:colOff>
      <xdr:row>2</xdr:row>
      <xdr:rowOff>28575</xdr:rowOff>
    </xdr:from>
    <xdr:to>
      <xdr:col>21</xdr:col>
      <xdr:colOff>28575</xdr:colOff>
      <xdr:row>9</xdr:row>
      <xdr:rowOff>76200</xdr:rowOff>
    </xdr:to>
    <xdr:sp macro="" textlink="">
      <xdr:nvSpPr>
        <xdr:cNvPr id="2" name="Text Box 127"/>
        <xdr:cNvSpPr txBox="1">
          <a:spLocks noChangeArrowheads="1"/>
        </xdr:cNvSpPr>
      </xdr:nvSpPr>
      <xdr:spPr bwMode="auto">
        <a:xfrm>
          <a:off x="8267700" y="238125"/>
          <a:ext cx="2257425" cy="857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（凡例）</a:t>
          </a:r>
          <a:endParaRPr lang="ja-JP" altLang="ja-JP" sz="900">
            <a:effectLst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</xdr:txBody>
    </xdr:sp>
    <xdr:clientData/>
  </xdr:twoCellAnchor>
  <xdr:twoCellAnchor>
    <xdr:from>
      <xdr:col>23</xdr:col>
      <xdr:colOff>1504950</xdr:colOff>
      <xdr:row>23</xdr:row>
      <xdr:rowOff>0</xdr:rowOff>
    </xdr:from>
    <xdr:to>
      <xdr:col>23</xdr:col>
      <xdr:colOff>2619374</xdr:colOff>
      <xdr:row>24</xdr:row>
      <xdr:rowOff>19050</xdr:rowOff>
    </xdr:to>
    <xdr:sp macro="" textlink="">
      <xdr:nvSpPr>
        <xdr:cNvPr id="3" name="Rectangle 348"/>
        <xdr:cNvSpPr>
          <a:spLocks noChangeArrowheads="1"/>
        </xdr:cNvSpPr>
      </xdr:nvSpPr>
      <xdr:spPr bwMode="auto">
        <a:xfrm>
          <a:off x="14182725" y="4695825"/>
          <a:ext cx="1114424" cy="16192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更新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21</xdr:col>
      <xdr:colOff>647701</xdr:colOff>
      <xdr:row>24</xdr:row>
      <xdr:rowOff>142874</xdr:rowOff>
    </xdr:from>
    <xdr:to>
      <xdr:col>23</xdr:col>
      <xdr:colOff>2628901</xdr:colOff>
      <xdr:row>25</xdr:row>
      <xdr:rowOff>409574</xdr:rowOff>
    </xdr:to>
    <xdr:sp macro="" textlink="">
      <xdr:nvSpPr>
        <xdr:cNvPr id="4" name="Rectangle 348"/>
        <xdr:cNvSpPr>
          <a:spLocks noChangeArrowheads="1"/>
        </xdr:cNvSpPr>
      </xdr:nvSpPr>
      <xdr:spPr bwMode="auto">
        <a:xfrm>
          <a:off x="11877676" y="4981574"/>
          <a:ext cx="3429000" cy="4095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23</xdr:col>
      <xdr:colOff>1743075</xdr:colOff>
      <xdr:row>24</xdr:row>
      <xdr:rowOff>0</xdr:rowOff>
    </xdr:from>
    <xdr:to>
      <xdr:col>23</xdr:col>
      <xdr:colOff>2266950</xdr:colOff>
      <xdr:row>24</xdr:row>
      <xdr:rowOff>123825</xdr:rowOff>
    </xdr:to>
    <xdr:cxnSp macro="">
      <xdr:nvCxnSpPr>
        <xdr:cNvPr id="5" name="直線コネクタ 4"/>
        <xdr:cNvCxnSpPr/>
      </xdr:nvCxnSpPr>
      <xdr:spPr bwMode="auto">
        <a:xfrm flipH="1">
          <a:off x="14420850" y="4838700"/>
          <a:ext cx="523875" cy="12382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1543050</xdr:colOff>
      <xdr:row>0</xdr:row>
      <xdr:rowOff>104776</xdr:rowOff>
    </xdr:from>
    <xdr:to>
      <xdr:col>5</xdr:col>
      <xdr:colOff>600075</xdr:colOff>
      <xdr:row>1</xdr:row>
      <xdr:rowOff>114300</xdr:rowOff>
    </xdr:to>
    <xdr:sp macro="" textlink="">
      <xdr:nvSpPr>
        <xdr:cNvPr id="2" name="Rectangle 348"/>
        <xdr:cNvSpPr>
          <a:spLocks noChangeArrowheads="1"/>
        </xdr:cNvSpPr>
      </xdr:nvSpPr>
      <xdr:spPr bwMode="auto">
        <a:xfrm>
          <a:off x="8258175" y="104776"/>
          <a:ext cx="1543050" cy="238124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190499</xdr:colOff>
      <xdr:row>11</xdr:row>
      <xdr:rowOff>0</xdr:rowOff>
    </xdr:from>
    <xdr:to>
      <xdr:col>5</xdr:col>
      <xdr:colOff>28574</xdr:colOff>
      <xdr:row>12</xdr:row>
      <xdr:rowOff>9525</xdr:rowOff>
    </xdr:to>
    <xdr:sp macro="" textlink="">
      <xdr:nvSpPr>
        <xdr:cNvPr id="3" name="Rectangle 348"/>
        <xdr:cNvSpPr>
          <a:spLocks noChangeArrowheads="1"/>
        </xdr:cNvSpPr>
      </xdr:nvSpPr>
      <xdr:spPr bwMode="auto">
        <a:xfrm>
          <a:off x="190499" y="4457700"/>
          <a:ext cx="9039225" cy="4953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ACPF-DE-2024-4-0012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新規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238125</xdr:colOff>
      <xdr:row>0</xdr:row>
      <xdr:rowOff>76200</xdr:rowOff>
    </xdr:from>
    <xdr:to>
      <xdr:col>19</xdr:col>
      <xdr:colOff>1781175</xdr:colOff>
      <xdr:row>1</xdr:row>
      <xdr:rowOff>95249</xdr:rowOff>
    </xdr:to>
    <xdr:sp macro="" textlink="">
      <xdr:nvSpPr>
        <xdr:cNvPr id="3" name="Rectangle 348"/>
        <xdr:cNvSpPr>
          <a:spLocks noChangeArrowheads="1"/>
        </xdr:cNvSpPr>
      </xdr:nvSpPr>
      <xdr:spPr bwMode="auto">
        <a:xfrm>
          <a:off x="11677650" y="76200"/>
          <a:ext cx="1543050" cy="190499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9524</xdr:colOff>
      <xdr:row>27</xdr:row>
      <xdr:rowOff>0</xdr:rowOff>
    </xdr:from>
    <xdr:to>
      <xdr:col>15</xdr:col>
      <xdr:colOff>19049</xdr:colOff>
      <xdr:row>28</xdr:row>
      <xdr:rowOff>9525</xdr:rowOff>
    </xdr:to>
    <xdr:sp macro="" textlink="">
      <xdr:nvSpPr>
        <xdr:cNvPr id="4" name="Rectangle 348"/>
        <xdr:cNvSpPr>
          <a:spLocks noChangeArrowheads="1"/>
        </xdr:cNvSpPr>
      </xdr:nvSpPr>
      <xdr:spPr bwMode="auto">
        <a:xfrm>
          <a:off x="8296274" y="4400550"/>
          <a:ext cx="695325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38100</xdr:colOff>
      <xdr:row>33</xdr:row>
      <xdr:rowOff>1</xdr:rowOff>
    </xdr:from>
    <xdr:to>
      <xdr:col>15</xdr:col>
      <xdr:colOff>0</xdr:colOff>
      <xdr:row>34</xdr:row>
      <xdr:rowOff>9526</xdr:rowOff>
    </xdr:to>
    <xdr:sp macro="" textlink="">
      <xdr:nvSpPr>
        <xdr:cNvPr id="5" name="Rectangle 348"/>
        <xdr:cNvSpPr>
          <a:spLocks noChangeArrowheads="1"/>
        </xdr:cNvSpPr>
      </xdr:nvSpPr>
      <xdr:spPr bwMode="auto">
        <a:xfrm>
          <a:off x="8324850" y="5257801"/>
          <a:ext cx="647700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28573</xdr:colOff>
      <xdr:row>40</xdr:row>
      <xdr:rowOff>9525</xdr:rowOff>
    </xdr:from>
    <xdr:to>
      <xdr:col>14</xdr:col>
      <xdr:colOff>676274</xdr:colOff>
      <xdr:row>40</xdr:row>
      <xdr:rowOff>133351</xdr:rowOff>
    </xdr:to>
    <xdr:sp macro="" textlink="">
      <xdr:nvSpPr>
        <xdr:cNvPr id="6" name="Rectangle 348"/>
        <xdr:cNvSpPr>
          <a:spLocks noChangeArrowheads="1"/>
        </xdr:cNvSpPr>
      </xdr:nvSpPr>
      <xdr:spPr bwMode="auto">
        <a:xfrm>
          <a:off x="8315323" y="6267450"/>
          <a:ext cx="647701" cy="123826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15</xdr:col>
      <xdr:colOff>600073</xdr:colOff>
      <xdr:row>28</xdr:row>
      <xdr:rowOff>9525</xdr:rowOff>
    </xdr:from>
    <xdr:to>
      <xdr:col>17</xdr:col>
      <xdr:colOff>409575</xdr:colOff>
      <xdr:row>29</xdr:row>
      <xdr:rowOff>19050</xdr:rowOff>
    </xdr:to>
    <xdr:sp macro="" textlink="">
      <xdr:nvSpPr>
        <xdr:cNvPr id="7" name="Rectangle 348"/>
        <xdr:cNvSpPr>
          <a:spLocks noChangeArrowheads="1"/>
        </xdr:cNvSpPr>
      </xdr:nvSpPr>
      <xdr:spPr bwMode="auto">
        <a:xfrm>
          <a:off x="9572623" y="4552950"/>
          <a:ext cx="1704977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ACPF-DE-2024-4-0049</a:t>
          </a:r>
          <a:r>
            <a:rPr lang="ja-JP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　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  <a:cs typeface="+mn-cs"/>
            </a:rPr>
            <a:t>更新</a:t>
          </a:r>
        </a:p>
      </xdr:txBody>
    </xdr:sp>
    <xdr:clientData/>
  </xdr:twoCellAnchor>
  <xdr:twoCellAnchor>
    <xdr:from>
      <xdr:col>14</xdr:col>
      <xdr:colOff>647701</xdr:colOff>
      <xdr:row>28</xdr:row>
      <xdr:rowOff>85725</xdr:rowOff>
    </xdr:from>
    <xdr:to>
      <xdr:col>15</xdr:col>
      <xdr:colOff>600073</xdr:colOff>
      <xdr:row>40</xdr:row>
      <xdr:rowOff>28575</xdr:rowOff>
    </xdr:to>
    <xdr:cxnSp macro="">
      <xdr:nvCxnSpPr>
        <xdr:cNvPr id="8" name="直線コネクタ 7"/>
        <xdr:cNvCxnSpPr>
          <a:stCxn id="7" idx="1"/>
        </xdr:cNvCxnSpPr>
      </xdr:nvCxnSpPr>
      <xdr:spPr bwMode="auto">
        <a:xfrm flipH="1">
          <a:off x="8934451" y="4629150"/>
          <a:ext cx="638172" cy="165735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15</xdr:col>
      <xdr:colOff>19049</xdr:colOff>
      <xdr:row>27</xdr:row>
      <xdr:rowOff>76200</xdr:rowOff>
    </xdr:from>
    <xdr:to>
      <xdr:col>15</xdr:col>
      <xdr:colOff>600073</xdr:colOff>
      <xdr:row>28</xdr:row>
      <xdr:rowOff>85725</xdr:rowOff>
    </xdr:to>
    <xdr:cxnSp macro="">
      <xdr:nvCxnSpPr>
        <xdr:cNvPr id="9" name="直線コネクタ 8"/>
        <xdr:cNvCxnSpPr>
          <a:stCxn id="7" idx="1"/>
          <a:endCxn id="4" idx="3"/>
        </xdr:cNvCxnSpPr>
      </xdr:nvCxnSpPr>
      <xdr:spPr bwMode="auto">
        <a:xfrm flipH="1" flipV="1">
          <a:off x="8991599" y="4476750"/>
          <a:ext cx="581024" cy="15240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676277</xdr:colOff>
      <xdr:row>28</xdr:row>
      <xdr:rowOff>85725</xdr:rowOff>
    </xdr:from>
    <xdr:to>
      <xdr:col>15</xdr:col>
      <xdr:colOff>600073</xdr:colOff>
      <xdr:row>33</xdr:row>
      <xdr:rowOff>47625</xdr:rowOff>
    </xdr:to>
    <xdr:cxnSp macro="">
      <xdr:nvCxnSpPr>
        <xdr:cNvPr id="12" name="直線コネクタ 11"/>
        <xdr:cNvCxnSpPr>
          <a:stCxn id="7" idx="1"/>
        </xdr:cNvCxnSpPr>
      </xdr:nvCxnSpPr>
      <xdr:spPr bwMode="auto">
        <a:xfrm flipH="1">
          <a:off x="8963027" y="4629150"/>
          <a:ext cx="609596" cy="676275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val="FF0000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2152649</xdr:colOff>
      <xdr:row>0</xdr:row>
      <xdr:rowOff>85725</xdr:rowOff>
    </xdr:from>
    <xdr:to>
      <xdr:col>8</xdr:col>
      <xdr:colOff>3819524</xdr:colOff>
      <xdr:row>1</xdr:row>
      <xdr:rowOff>76200</xdr:rowOff>
    </xdr:to>
    <xdr:sp macro="" textlink="">
      <xdr:nvSpPr>
        <xdr:cNvPr id="2" name="Rectangle 348"/>
        <xdr:cNvSpPr>
          <a:spLocks noChangeArrowheads="1"/>
        </xdr:cNvSpPr>
      </xdr:nvSpPr>
      <xdr:spPr bwMode="auto">
        <a:xfrm>
          <a:off x="10306049" y="85725"/>
          <a:ext cx="1666875" cy="16192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20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24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-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4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_</a:t>
          </a:r>
          <a:r>
            <a:rPr lang="en-US" altLang="ja-JP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01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　全面追加</a:t>
          </a:r>
          <a:endParaRPr lang="ja-JP" altLang="en-US" sz="9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211.11\e\Documents%20and%20Settings\fuji\My%20Documents\F&#32113;&#21512;&#65331;&#65327;&#12540;&#65328;&#65318;\step2\&#12518;&#12540;&#12473;&#12465;&#12540;&#12473;&#20181;&#27096;\frontier&#36899;&#25658;a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事前チェック"/>
      <sheetName val="稼動照会"/>
      <sheetName val="稼動予約"/>
      <sheetName val="稼動取消"/>
      <sheetName val="ＳＯ処理"/>
      <sheetName val="SO投入"/>
      <sheetName val="SO完了 "/>
      <sheetName val="master"/>
      <sheetName val="ｔｂｌ"/>
      <sheetName val="work"/>
      <sheetName val="Sheet1"/>
      <sheetName val="022国際ゾーン"/>
      <sheetName val="プルダウン"/>
      <sheetName val="リスト定義（共通ヘッダ情報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A3">
            <v>1</v>
          </cell>
          <cell r="B3" t="str">
            <v>事前チェック</v>
          </cell>
          <cell r="C3" t="str">
            <v>&lt;S0742_checkIpPre.dtd&gt;</v>
          </cell>
          <cell r="E3">
            <v>1</v>
          </cell>
          <cell r="F3" t="str">
            <v>共通部</v>
          </cell>
          <cell r="I3" t="str">
            <v>ファイル不要</v>
          </cell>
        </row>
        <row r="4">
          <cell r="A4">
            <v>2</v>
          </cell>
          <cell r="B4" t="str">
            <v>工事稼動照会</v>
          </cell>
          <cell r="C4" t="str">
            <v>&lt;S0742_referWorkCount.dtd&gt;</v>
          </cell>
          <cell r="E4">
            <v>2</v>
          </cell>
          <cell r="F4" t="str">
            <v>個別部</v>
          </cell>
          <cell r="I4" t="str">
            <v>ファイル要</v>
          </cell>
        </row>
        <row r="5">
          <cell r="A5">
            <v>3</v>
          </cell>
          <cell r="B5" t="str">
            <v>工事稼動予約</v>
          </cell>
          <cell r="C5" t="str">
            <v>&lt;S0742_bookWorkCount.dtd&gt;</v>
          </cell>
        </row>
        <row r="6">
          <cell r="A6">
            <v>4</v>
          </cell>
          <cell r="B6" t="str">
            <v>工事稼動取消</v>
          </cell>
          <cell r="C6" t="str">
            <v>&lt;S0742_cancelWorkCount.dtd&gt;</v>
          </cell>
        </row>
        <row r="7">
          <cell r="A7">
            <v>5</v>
          </cell>
          <cell r="B7" t="str">
            <v>ＳＯ発出</v>
          </cell>
          <cell r="C7" t="str">
            <v>&lt;S0742_createSopfIpOrder.dtd&gt;</v>
          </cell>
        </row>
        <row r="8">
          <cell r="A8">
            <v>6</v>
          </cell>
          <cell r="B8" t="str">
            <v>ＳＯ投入結果</v>
          </cell>
          <cell r="C8" t="str">
            <v>&lt;S0742_getSopfIpOrder.dtd&gt;</v>
          </cell>
        </row>
        <row r="9">
          <cell r="A9">
            <v>7</v>
          </cell>
          <cell r="B9" t="str">
            <v>ＳＯ完了確認</v>
          </cell>
          <cell r="C9" t="str">
            <v>&lt;S0742_getCtmOrder.dtd&gt;</v>
          </cell>
        </row>
        <row r="10">
          <cell r="A10">
            <v>8</v>
          </cell>
          <cell r="B10" t="str">
            <v>SOマスタ</v>
          </cell>
          <cell r="C10" t="str">
            <v>&lt;S0742_SopfMaster.dtd&gt;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workbookViewId="0">
      <selection activeCell="B4" sqref="B4:B5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2.375" bestFit="1" customWidth="1"/>
    <col min="6" max="6" width="17.375" bestFit="1" customWidth="1"/>
  </cols>
  <sheetData>
    <row r="2" spans="2:6" x14ac:dyDescent="0.15">
      <c r="B2" s="236" t="s">
        <v>75</v>
      </c>
      <c r="C2" s="236" t="s">
        <v>76</v>
      </c>
      <c r="D2" s="236" t="s">
        <v>77</v>
      </c>
      <c r="E2" s="236" t="s">
        <v>78</v>
      </c>
      <c r="F2" s="236" t="s">
        <v>79</v>
      </c>
    </row>
    <row r="3" spans="2:6" x14ac:dyDescent="0.15">
      <c r="B3" s="237"/>
      <c r="C3" s="237"/>
      <c r="D3" s="237"/>
      <c r="E3" s="237"/>
      <c r="F3" s="237"/>
    </row>
    <row r="4" spans="2:6" x14ac:dyDescent="0.15">
      <c r="B4" s="238" t="s">
        <v>83</v>
      </c>
      <c r="C4" s="239">
        <v>275</v>
      </c>
      <c r="D4" s="50" t="s">
        <v>80</v>
      </c>
      <c r="E4" s="51" t="s">
        <v>84</v>
      </c>
      <c r="F4" s="52" t="s">
        <v>81</v>
      </c>
    </row>
    <row r="5" spans="2:6" x14ac:dyDescent="0.15">
      <c r="B5" s="238" t="s">
        <v>83</v>
      </c>
      <c r="C5" s="240">
        <v>275</v>
      </c>
      <c r="D5" s="50" t="s">
        <v>82</v>
      </c>
      <c r="E5" s="51" t="s">
        <v>85</v>
      </c>
      <c r="F5" s="52" t="s">
        <v>81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AG1048575"/>
  <sheetViews>
    <sheetView showGridLines="0" tabSelected="1" view="pageBreakPreview" zoomScaleNormal="100" zoomScaleSheetLayoutView="100" workbookViewId="0">
      <pane ySplit="14" topLeftCell="A30" activePane="bottomLeft" state="frozen"/>
      <selection activeCell="B1" sqref="B1"/>
      <selection pane="bottomLeft" activeCell="V47" sqref="V47"/>
    </sheetView>
  </sheetViews>
  <sheetFormatPr defaultRowHeight="11.25" x14ac:dyDescent="0.15"/>
  <cols>
    <col min="1" max="1" width="1.5" style="1" customWidth="1"/>
    <col min="2" max="2" width="4.25" style="1" customWidth="1"/>
    <col min="3" max="3" width="3.75" style="1" customWidth="1"/>
    <col min="4" max="11" width="1.875" style="1" customWidth="1"/>
    <col min="12" max="12" width="22.75" style="1" customWidth="1"/>
    <col min="13" max="13" width="40.5" style="1" customWidth="1"/>
    <col min="14" max="16" width="5.75" style="1" customWidth="1"/>
    <col min="17" max="17" width="7.875" style="1" customWidth="1"/>
    <col min="18" max="18" width="10" style="1" customWidth="1"/>
    <col min="19" max="19" width="18.5" style="1" customWidth="1"/>
    <col min="20" max="20" width="13.25" style="1" bestFit="1" customWidth="1"/>
    <col min="21" max="21" width="6.375" style="1" bestFit="1" customWidth="1"/>
    <col min="22" max="22" width="6.375" style="1" customWidth="1"/>
    <col min="23" max="23" width="7.25" style="1" customWidth="1"/>
    <col min="24" max="24" width="42.5" style="1" customWidth="1"/>
    <col min="25" max="25" width="3.125" style="6" customWidth="1"/>
    <col min="26" max="26" width="21.875" style="1" bestFit="1" customWidth="1"/>
    <col min="27" max="27" width="35.125" style="1" bestFit="1" customWidth="1"/>
    <col min="28" max="28" width="30.625" style="11" bestFit="1" customWidth="1"/>
    <col min="29" max="29" width="38.125" style="11" bestFit="1" customWidth="1"/>
    <col min="30" max="33" width="9" style="11"/>
    <col min="34" max="16384" width="9" style="1"/>
  </cols>
  <sheetData>
    <row r="1" spans="1:33" ht="8.25" customHeight="1" x14ac:dyDescent="0.15"/>
    <row r="2" spans="1:33" ht="8.25" customHeight="1" x14ac:dyDescent="0.15"/>
    <row r="3" spans="1:33" s="3" customFormat="1" ht="8.2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Q3" s="4"/>
      <c r="R3" s="5"/>
      <c r="Y3" s="8"/>
      <c r="Z3" s="4"/>
      <c r="AB3" s="12"/>
      <c r="AC3" s="12"/>
      <c r="AD3" s="12"/>
      <c r="AE3" s="12"/>
      <c r="AF3" s="12"/>
      <c r="AG3" s="12"/>
    </row>
    <row r="4" spans="1:33" s="3" customFormat="1" ht="8.2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Q4" s="4"/>
      <c r="R4" s="5"/>
      <c r="Y4" s="8"/>
      <c r="Z4" s="4"/>
      <c r="AB4" s="12"/>
      <c r="AC4" s="12"/>
      <c r="AD4" s="12"/>
      <c r="AE4" s="12"/>
      <c r="AF4" s="12"/>
      <c r="AG4" s="12"/>
    </row>
    <row r="5" spans="1:33" s="3" customFormat="1" ht="8.2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Q5" s="4"/>
      <c r="R5" s="5"/>
      <c r="Y5" s="8"/>
      <c r="Z5" s="4"/>
      <c r="AB5" s="12"/>
      <c r="AC5" s="12"/>
      <c r="AD5" s="12"/>
      <c r="AE5" s="12"/>
      <c r="AF5" s="12"/>
      <c r="AG5" s="12"/>
    </row>
    <row r="6" spans="1:33" s="3" customFormat="1" ht="8.2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Q6" s="4"/>
      <c r="R6" s="5"/>
      <c r="Y6" s="8"/>
      <c r="Z6" s="4"/>
      <c r="AB6" s="12"/>
      <c r="AC6" s="12"/>
      <c r="AD6" s="12"/>
      <c r="AE6" s="12"/>
      <c r="AF6" s="12"/>
      <c r="AG6" s="12"/>
    </row>
    <row r="7" spans="1:33" s="3" customFormat="1" ht="8.2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Q7" s="4"/>
      <c r="R7" s="5"/>
      <c r="Y7" s="8"/>
      <c r="Z7" s="4"/>
      <c r="AB7" s="12"/>
      <c r="AC7" s="12"/>
      <c r="AD7" s="12"/>
      <c r="AE7" s="12"/>
      <c r="AF7" s="12"/>
      <c r="AG7" s="12"/>
    </row>
    <row r="8" spans="1:33" x14ac:dyDescent="0.15">
      <c r="A8" s="11"/>
      <c r="B8" s="35" t="s">
        <v>1</v>
      </c>
      <c r="C8" s="35"/>
      <c r="D8" s="35"/>
      <c r="E8" s="35"/>
      <c r="F8" s="35"/>
      <c r="G8" s="35"/>
      <c r="H8" s="35"/>
      <c r="I8" s="35"/>
      <c r="J8" s="35"/>
      <c r="K8" s="35"/>
      <c r="L8" s="35"/>
      <c r="Z8" s="35"/>
    </row>
    <row r="9" spans="1:33" x14ac:dyDescent="0.15">
      <c r="A9" s="11"/>
    </row>
    <row r="10" spans="1:33" x14ac:dyDescent="0.15">
      <c r="A10" s="11"/>
    </row>
    <row r="11" spans="1:33" ht="12" thickBot="1" x14ac:dyDescent="0.2">
      <c r="A11" s="11"/>
      <c r="B11" s="36" t="s">
        <v>294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33" ht="11.25" customHeight="1" x14ac:dyDescent="0.15">
      <c r="A12" s="11"/>
      <c r="B12" s="244" t="s">
        <v>3</v>
      </c>
      <c r="C12" s="241" t="s">
        <v>4</v>
      </c>
      <c r="D12" s="254" t="s">
        <v>349</v>
      </c>
      <c r="E12" s="255"/>
      <c r="F12" s="255"/>
      <c r="G12" s="255"/>
      <c r="H12" s="255"/>
      <c r="I12" s="255"/>
      <c r="J12" s="255"/>
      <c r="K12" s="255"/>
      <c r="L12" s="256"/>
      <c r="M12" s="241" t="s">
        <v>11</v>
      </c>
      <c r="N12" s="13" t="s">
        <v>9</v>
      </c>
      <c r="O12" s="16"/>
      <c r="P12" s="17"/>
      <c r="Q12" s="14"/>
      <c r="R12" s="13" t="s">
        <v>8</v>
      </c>
      <c r="S12" s="17"/>
      <c r="T12" s="17"/>
      <c r="U12" s="21"/>
      <c r="V12" s="266" t="s">
        <v>261</v>
      </c>
      <c r="W12" s="247" t="s">
        <v>286</v>
      </c>
      <c r="X12" s="248" t="s">
        <v>0</v>
      </c>
      <c r="Z12" s="23"/>
      <c r="AA12" s="65"/>
      <c r="AB12" s="72"/>
      <c r="AC12" s="74"/>
    </row>
    <row r="13" spans="1:33" ht="11.25" customHeight="1" x14ac:dyDescent="0.15">
      <c r="A13" s="11"/>
      <c r="B13" s="245"/>
      <c r="C13" s="242"/>
      <c r="D13" s="251" t="s">
        <v>262</v>
      </c>
      <c r="E13" s="252"/>
      <c r="F13" s="252"/>
      <c r="G13" s="252"/>
      <c r="H13" s="252"/>
      <c r="I13" s="252"/>
      <c r="J13" s="252"/>
      <c r="K13" s="252"/>
      <c r="L13" s="253"/>
      <c r="M13" s="242"/>
      <c r="N13" s="56" t="s">
        <v>92</v>
      </c>
      <c r="O13" s="56" t="s">
        <v>93</v>
      </c>
      <c r="P13" s="20"/>
      <c r="Q13" s="19"/>
      <c r="R13" s="259" t="s">
        <v>17</v>
      </c>
      <c r="S13" s="18"/>
      <c r="T13" s="18"/>
      <c r="U13" s="18"/>
      <c r="V13" s="267"/>
      <c r="W13" s="242"/>
      <c r="X13" s="249"/>
      <c r="Z13" s="24"/>
      <c r="AA13" s="66"/>
      <c r="AB13" s="73"/>
      <c r="AC13" s="75"/>
    </row>
    <row r="14" spans="1:33" ht="11.25" customHeight="1" x14ac:dyDescent="0.15">
      <c r="A14" s="11"/>
      <c r="B14" s="246"/>
      <c r="C14" s="243"/>
      <c r="D14" s="114">
        <v>1</v>
      </c>
      <c r="E14" s="115">
        <v>2</v>
      </c>
      <c r="F14" s="115">
        <v>3</v>
      </c>
      <c r="G14" s="115">
        <v>4</v>
      </c>
      <c r="H14" s="115">
        <v>5</v>
      </c>
      <c r="I14" s="115">
        <v>6</v>
      </c>
      <c r="J14" s="115">
        <v>7</v>
      </c>
      <c r="K14" s="115">
        <v>8</v>
      </c>
      <c r="L14" s="221">
        <v>9</v>
      </c>
      <c r="M14" s="243"/>
      <c r="N14" s="9" t="s">
        <v>241</v>
      </c>
      <c r="O14" s="57" t="s">
        <v>94</v>
      </c>
      <c r="P14" s="7" t="s">
        <v>13</v>
      </c>
      <c r="Q14" s="2" t="s">
        <v>7</v>
      </c>
      <c r="R14" s="260"/>
      <c r="S14" s="7" t="s">
        <v>101</v>
      </c>
      <c r="T14" s="7" t="s">
        <v>10</v>
      </c>
      <c r="U14" s="2" t="s">
        <v>41</v>
      </c>
      <c r="V14" s="268"/>
      <c r="W14" s="243"/>
      <c r="X14" s="250"/>
      <c r="Z14" s="25" t="s">
        <v>14</v>
      </c>
      <c r="AA14" s="67" t="s">
        <v>53</v>
      </c>
      <c r="AB14" s="76" t="s">
        <v>109</v>
      </c>
      <c r="AC14" s="77" t="s">
        <v>110</v>
      </c>
    </row>
    <row r="15" spans="1:33" s="27" customFormat="1" ht="11.25" customHeight="1" x14ac:dyDescent="0.15">
      <c r="B15" s="29">
        <f>ROW()-14</f>
        <v>1</v>
      </c>
      <c r="C15" s="15">
        <v>1</v>
      </c>
      <c r="D15" s="203" t="s">
        <v>431</v>
      </c>
      <c r="E15" s="195"/>
      <c r="F15" s="195"/>
      <c r="G15" s="195"/>
      <c r="H15" s="195"/>
      <c r="I15" s="195"/>
      <c r="J15" s="195"/>
      <c r="K15" s="195"/>
      <c r="L15" s="196"/>
      <c r="M15" s="118" t="str">
        <f t="shared" ref="M15:M57" si="0">REPT("　 ",C15-1) &amp; AA15</f>
        <v>S0742_sendConstructionResultInfoMcasIn_IN_1</v>
      </c>
      <c r="N15" s="119">
        <v>1</v>
      </c>
      <c r="O15" s="119">
        <v>1</v>
      </c>
      <c r="P15" s="120" t="s">
        <v>5</v>
      </c>
      <c r="Q15" s="120" t="s">
        <v>5</v>
      </c>
      <c r="R15" s="120" t="s">
        <v>5</v>
      </c>
      <c r="S15" s="120" t="s">
        <v>5</v>
      </c>
      <c r="T15" s="120" t="s">
        <v>5</v>
      </c>
      <c r="U15" s="121" t="s">
        <v>5</v>
      </c>
      <c r="V15" s="121"/>
      <c r="W15" s="121"/>
      <c r="X15" s="122" t="s">
        <v>260</v>
      </c>
      <c r="Y15" s="22"/>
      <c r="Z15" s="26" t="s">
        <v>88</v>
      </c>
      <c r="AA15" s="68" t="s">
        <v>99</v>
      </c>
      <c r="AB15" s="70"/>
      <c r="AC15" s="61" t="s">
        <v>114</v>
      </c>
    </row>
    <row r="16" spans="1:33" s="27" customFormat="1" ht="11.25" customHeight="1" x14ac:dyDescent="0.15">
      <c r="B16" s="29">
        <f t="shared" ref="B16:B57" si="1">ROW()-14</f>
        <v>2</v>
      </c>
      <c r="C16" s="15">
        <v>2</v>
      </c>
      <c r="D16" s="205"/>
      <c r="E16" s="204" t="s">
        <v>27</v>
      </c>
      <c r="F16" s="195"/>
      <c r="G16" s="195"/>
      <c r="H16" s="195"/>
      <c r="I16" s="195"/>
      <c r="J16" s="195"/>
      <c r="K16" s="195"/>
      <c r="L16" s="196"/>
      <c r="M16" s="118" t="str">
        <f t="shared" si="0"/>
        <v>　 S0742_headerInfo_1</v>
      </c>
      <c r="N16" s="119">
        <v>1</v>
      </c>
      <c r="O16" s="119">
        <v>1</v>
      </c>
      <c r="P16" s="120" t="s">
        <v>5</v>
      </c>
      <c r="Q16" s="120" t="s">
        <v>5</v>
      </c>
      <c r="R16" s="120" t="s">
        <v>5</v>
      </c>
      <c r="S16" s="120" t="s">
        <v>5</v>
      </c>
      <c r="T16" s="120" t="s">
        <v>5</v>
      </c>
      <c r="U16" s="121" t="s">
        <v>5</v>
      </c>
      <c r="V16" s="121"/>
      <c r="W16" s="121"/>
      <c r="X16" s="122" t="s">
        <v>175</v>
      </c>
      <c r="Y16" s="22"/>
      <c r="Z16" s="26" t="s">
        <v>352</v>
      </c>
      <c r="AA16" s="60" t="s">
        <v>18</v>
      </c>
      <c r="AB16" s="70"/>
      <c r="AC16" s="61" t="s">
        <v>114</v>
      </c>
    </row>
    <row r="17" spans="2:29" s="27" customFormat="1" ht="44.25" customHeight="1" x14ac:dyDescent="0.15">
      <c r="B17" s="29">
        <f t="shared" si="1"/>
        <v>3</v>
      </c>
      <c r="C17" s="15">
        <v>3</v>
      </c>
      <c r="D17" s="205"/>
      <c r="E17" s="205"/>
      <c r="F17" s="197" t="s">
        <v>354</v>
      </c>
      <c r="G17" s="197"/>
      <c r="H17" s="197"/>
      <c r="I17" s="197"/>
      <c r="J17" s="197"/>
      <c r="K17" s="197"/>
      <c r="L17" s="198"/>
      <c r="M17" s="28" t="str">
        <f t="shared" si="0"/>
        <v>　 　 message_uuid</v>
      </c>
      <c r="N17" s="34">
        <v>1</v>
      </c>
      <c r="O17" s="34">
        <v>1</v>
      </c>
      <c r="P17" s="30" t="s">
        <v>5</v>
      </c>
      <c r="Q17" s="30" t="s">
        <v>12</v>
      </c>
      <c r="R17" s="30" t="s">
        <v>23</v>
      </c>
      <c r="S17" s="30" t="s">
        <v>5</v>
      </c>
      <c r="T17" s="30" t="s">
        <v>87</v>
      </c>
      <c r="U17" s="30" t="s">
        <v>16</v>
      </c>
      <c r="V17" s="31"/>
      <c r="W17" s="31"/>
      <c r="X17" s="54" t="s">
        <v>100</v>
      </c>
      <c r="Y17" s="22"/>
      <c r="Z17" s="26" t="s">
        <v>353</v>
      </c>
      <c r="AA17" s="60" t="s">
        <v>34</v>
      </c>
      <c r="AB17" s="70"/>
      <c r="AC17" s="61" t="s">
        <v>108</v>
      </c>
    </row>
    <row r="18" spans="2:29" s="27" customFormat="1" ht="11.25" customHeight="1" x14ac:dyDescent="0.15">
      <c r="B18" s="29">
        <f t="shared" si="1"/>
        <v>4</v>
      </c>
      <c r="C18" s="15">
        <v>3</v>
      </c>
      <c r="D18" s="205"/>
      <c r="E18" s="205"/>
      <c r="F18" s="197" t="s">
        <v>356</v>
      </c>
      <c r="G18" s="197"/>
      <c r="H18" s="197"/>
      <c r="I18" s="197"/>
      <c r="J18" s="197"/>
      <c r="K18" s="197"/>
      <c r="L18" s="198"/>
      <c r="M18" s="28" t="str">
        <f t="shared" si="0"/>
        <v>　 　 receipt_uuid</v>
      </c>
      <c r="N18" s="34">
        <v>1</v>
      </c>
      <c r="O18" s="34">
        <v>1</v>
      </c>
      <c r="P18" s="30" t="s">
        <v>5</v>
      </c>
      <c r="Q18" s="30" t="s">
        <v>12</v>
      </c>
      <c r="R18" s="30" t="s">
        <v>37</v>
      </c>
      <c r="S18" s="30" t="s">
        <v>5</v>
      </c>
      <c r="T18" s="30" t="s">
        <v>87</v>
      </c>
      <c r="U18" s="30" t="s">
        <v>16</v>
      </c>
      <c r="V18" s="31"/>
      <c r="W18" s="31"/>
      <c r="X18" s="54" t="s">
        <v>312</v>
      </c>
      <c r="Y18" s="22"/>
      <c r="Z18" s="26" t="s">
        <v>355</v>
      </c>
      <c r="AA18" s="60" t="s">
        <v>35</v>
      </c>
      <c r="AB18" s="70"/>
      <c r="AC18" s="61" t="s">
        <v>108</v>
      </c>
    </row>
    <row r="19" spans="2:29" s="27" customFormat="1" ht="39.75" customHeight="1" x14ac:dyDescent="0.15">
      <c r="B19" s="29">
        <f t="shared" si="1"/>
        <v>5</v>
      </c>
      <c r="C19" s="15">
        <v>3</v>
      </c>
      <c r="D19" s="205"/>
      <c r="E19" s="205"/>
      <c r="F19" s="197" t="s">
        <v>358</v>
      </c>
      <c r="G19" s="197"/>
      <c r="H19" s="197"/>
      <c r="I19" s="197"/>
      <c r="J19" s="197"/>
      <c r="K19" s="197"/>
      <c r="L19" s="198"/>
      <c r="M19" s="28" t="str">
        <f t="shared" si="0"/>
        <v>　 　 send_time</v>
      </c>
      <c r="N19" s="34">
        <v>1</v>
      </c>
      <c r="O19" s="34">
        <v>1</v>
      </c>
      <c r="P19" s="30" t="s">
        <v>5</v>
      </c>
      <c r="Q19" s="30" t="s">
        <v>12</v>
      </c>
      <c r="R19" s="30" t="s">
        <v>6</v>
      </c>
      <c r="S19" s="79" t="s">
        <v>107</v>
      </c>
      <c r="T19" s="78" t="s">
        <v>73</v>
      </c>
      <c r="U19" s="30">
        <v>17</v>
      </c>
      <c r="V19" s="31"/>
      <c r="W19" s="55"/>
      <c r="X19" s="54" t="s">
        <v>117</v>
      </c>
      <c r="Y19" s="22"/>
      <c r="Z19" s="26" t="s">
        <v>357</v>
      </c>
      <c r="AA19" s="68" t="s">
        <v>36</v>
      </c>
      <c r="AB19" s="70"/>
      <c r="AC19" s="62" t="s">
        <v>107</v>
      </c>
    </row>
    <row r="20" spans="2:29" s="27" customFormat="1" ht="22.5" x14ac:dyDescent="0.15">
      <c r="B20" s="29">
        <f t="shared" si="1"/>
        <v>6</v>
      </c>
      <c r="C20" s="15">
        <v>3</v>
      </c>
      <c r="D20" s="205"/>
      <c r="E20" s="205"/>
      <c r="F20" s="197" t="s">
        <v>359</v>
      </c>
      <c r="G20" s="197"/>
      <c r="H20" s="197"/>
      <c r="I20" s="197"/>
      <c r="J20" s="197"/>
      <c r="K20" s="197"/>
      <c r="L20" s="198"/>
      <c r="M20" s="28" t="str">
        <f t="shared" si="0"/>
        <v>　 　 S0742_ChannelCode_1</v>
      </c>
      <c r="N20" s="33">
        <v>1</v>
      </c>
      <c r="O20" s="33">
        <v>1</v>
      </c>
      <c r="P20" s="30" t="s">
        <v>5</v>
      </c>
      <c r="Q20" s="30" t="s">
        <v>12</v>
      </c>
      <c r="R20" s="30" t="s">
        <v>6</v>
      </c>
      <c r="S20" s="30" t="str">
        <f>IF(AA20=AB20,AC20,"ERROR")</f>
        <v>[0-9]+</v>
      </c>
      <c r="T20" s="30" t="s">
        <v>38</v>
      </c>
      <c r="U20" s="30">
        <v>2</v>
      </c>
      <c r="V20" s="31"/>
      <c r="W20" s="37" t="s">
        <v>54</v>
      </c>
      <c r="X20" s="10" t="s">
        <v>168</v>
      </c>
      <c r="Y20" s="22"/>
      <c r="Z20" s="26" t="s">
        <v>359</v>
      </c>
      <c r="AA20" s="60" t="s">
        <v>19</v>
      </c>
      <c r="AB20" s="59" t="s">
        <v>19</v>
      </c>
      <c r="AC20" s="63" t="s">
        <v>102</v>
      </c>
    </row>
    <row r="21" spans="2:29" s="27" customFormat="1" ht="33.75" x14ac:dyDescent="0.15">
      <c r="B21" s="29">
        <f t="shared" si="1"/>
        <v>7</v>
      </c>
      <c r="C21" s="15">
        <v>3</v>
      </c>
      <c r="D21" s="205"/>
      <c r="E21" s="206"/>
      <c r="F21" s="197" t="s">
        <v>361</v>
      </c>
      <c r="G21" s="197"/>
      <c r="H21" s="197"/>
      <c r="I21" s="197"/>
      <c r="J21" s="197"/>
      <c r="K21" s="197"/>
      <c r="L21" s="198"/>
      <c r="M21" s="28" t="str">
        <f t="shared" si="0"/>
        <v>　 　 S0742_MethodCode_1</v>
      </c>
      <c r="N21" s="32">
        <v>1</v>
      </c>
      <c r="O21" s="32">
        <v>1</v>
      </c>
      <c r="P21" s="30" t="s">
        <v>5</v>
      </c>
      <c r="Q21" s="30" t="s">
        <v>12</v>
      </c>
      <c r="R21" s="30" t="s">
        <v>6</v>
      </c>
      <c r="S21" s="30" t="str">
        <f t="shared" ref="S21:S32" si="2">IF(AA21=AB21,AC21,"ERROR")</f>
        <v>[0-9]+</v>
      </c>
      <c r="T21" s="30" t="s">
        <v>38</v>
      </c>
      <c r="U21" s="30">
        <v>3</v>
      </c>
      <c r="V21" s="31"/>
      <c r="W21" s="37" t="s">
        <v>55</v>
      </c>
      <c r="X21" s="54" t="s">
        <v>86</v>
      </c>
      <c r="Y21" s="22"/>
      <c r="Z21" s="26" t="s">
        <v>360</v>
      </c>
      <c r="AA21" s="60" t="s">
        <v>20</v>
      </c>
      <c r="AB21" s="59" t="s">
        <v>20</v>
      </c>
      <c r="AC21" s="63" t="s">
        <v>102</v>
      </c>
    </row>
    <row r="22" spans="2:29" s="27" customFormat="1" ht="11.25" customHeight="1" x14ac:dyDescent="0.15">
      <c r="B22" s="29">
        <f t="shared" si="1"/>
        <v>8</v>
      </c>
      <c r="C22" s="15">
        <v>2</v>
      </c>
      <c r="D22" s="205"/>
      <c r="E22" s="211" t="s">
        <v>362</v>
      </c>
      <c r="F22" s="199"/>
      <c r="G22" s="199"/>
      <c r="H22" s="199"/>
      <c r="I22" s="199"/>
      <c r="J22" s="199"/>
      <c r="K22" s="199"/>
      <c r="L22" s="200"/>
      <c r="M22" s="126" t="str">
        <f t="shared" si="0"/>
        <v>　 S0742_SystemInfo_1</v>
      </c>
      <c r="N22" s="127">
        <v>1</v>
      </c>
      <c r="O22" s="127">
        <v>1</v>
      </c>
      <c r="P22" s="128" t="s">
        <v>5</v>
      </c>
      <c r="Q22" s="128" t="s">
        <v>5</v>
      </c>
      <c r="R22" s="128" t="s">
        <v>5</v>
      </c>
      <c r="S22" s="128" t="str">
        <f t="shared" si="2"/>
        <v>-</v>
      </c>
      <c r="T22" s="128" t="s">
        <v>5</v>
      </c>
      <c r="U22" s="128" t="s">
        <v>5</v>
      </c>
      <c r="V22" s="129"/>
      <c r="W22" s="129"/>
      <c r="X22" s="130" t="s">
        <v>175</v>
      </c>
      <c r="Y22" s="22"/>
      <c r="Z22" s="26" t="s">
        <v>362</v>
      </c>
      <c r="AA22" s="60" t="s">
        <v>21</v>
      </c>
      <c r="AB22" s="59" t="s">
        <v>21</v>
      </c>
      <c r="AC22" s="61" t="s">
        <v>108</v>
      </c>
    </row>
    <row r="23" spans="2:29" s="27" customFormat="1" ht="11.25" customHeight="1" x14ac:dyDescent="0.15">
      <c r="B23" s="29">
        <f t="shared" si="1"/>
        <v>9</v>
      </c>
      <c r="C23" s="15">
        <v>3</v>
      </c>
      <c r="D23" s="205"/>
      <c r="E23" s="205"/>
      <c r="F23" s="208" t="s">
        <v>32</v>
      </c>
      <c r="G23" s="199"/>
      <c r="H23" s="199"/>
      <c r="I23" s="199"/>
      <c r="J23" s="199"/>
      <c r="K23" s="199"/>
      <c r="L23" s="200"/>
      <c r="M23" s="126" t="str">
        <f t="shared" si="0"/>
        <v>　 　 S0742_OrderInfo_1</v>
      </c>
      <c r="N23" s="127">
        <v>1</v>
      </c>
      <c r="O23" s="127">
        <v>1</v>
      </c>
      <c r="P23" s="128" t="s">
        <v>5</v>
      </c>
      <c r="Q23" s="128" t="s">
        <v>5</v>
      </c>
      <c r="R23" s="128" t="s">
        <v>5</v>
      </c>
      <c r="S23" s="128" t="str">
        <f t="shared" si="2"/>
        <v>-</v>
      </c>
      <c r="T23" s="128" t="s">
        <v>5</v>
      </c>
      <c r="U23" s="128" t="s">
        <v>5</v>
      </c>
      <c r="V23" s="129"/>
      <c r="W23" s="129"/>
      <c r="X23" s="130" t="s">
        <v>175</v>
      </c>
      <c r="Y23" s="22"/>
      <c r="Z23" s="26" t="s">
        <v>363</v>
      </c>
      <c r="AA23" s="60" t="s">
        <v>22</v>
      </c>
      <c r="AB23" s="59" t="s">
        <v>22</v>
      </c>
      <c r="AC23" s="61" t="s">
        <v>108</v>
      </c>
    </row>
    <row r="24" spans="2:29" s="27" customFormat="1" ht="11.25" customHeight="1" x14ac:dyDescent="0.15">
      <c r="B24" s="29">
        <f t="shared" si="1"/>
        <v>10</v>
      </c>
      <c r="C24" s="15">
        <v>4</v>
      </c>
      <c r="D24" s="205"/>
      <c r="E24" s="205"/>
      <c r="F24" s="212"/>
      <c r="G24" s="231" t="s">
        <v>364</v>
      </c>
      <c r="H24" s="199"/>
      <c r="I24" s="199"/>
      <c r="J24" s="199"/>
      <c r="K24" s="199"/>
      <c r="L24" s="200"/>
      <c r="M24" s="126" t="str">
        <f t="shared" si="0"/>
        <v>　 　 　 S0742_OrderDetailInfo_1</v>
      </c>
      <c r="N24" s="127">
        <v>1</v>
      </c>
      <c r="O24" s="127">
        <v>1</v>
      </c>
      <c r="P24" s="128" t="s">
        <v>5</v>
      </c>
      <c r="Q24" s="128" t="s">
        <v>5</v>
      </c>
      <c r="R24" s="128" t="s">
        <v>5</v>
      </c>
      <c r="S24" s="128" t="str">
        <f t="shared" si="2"/>
        <v>-</v>
      </c>
      <c r="T24" s="128" t="s">
        <v>5</v>
      </c>
      <c r="U24" s="128" t="s">
        <v>5</v>
      </c>
      <c r="V24" s="129"/>
      <c r="W24" s="129"/>
      <c r="X24" s="130" t="s">
        <v>177</v>
      </c>
      <c r="Y24" s="22"/>
      <c r="Z24" s="26" t="s">
        <v>364</v>
      </c>
      <c r="AA24" s="60" t="s">
        <v>39</v>
      </c>
      <c r="AB24" s="59" t="s">
        <v>39</v>
      </c>
      <c r="AC24" s="61" t="s">
        <v>108</v>
      </c>
    </row>
    <row r="25" spans="2:29" s="27" customFormat="1" ht="22.5" x14ac:dyDescent="0.15">
      <c r="B25" s="29">
        <f t="shared" si="1"/>
        <v>11</v>
      </c>
      <c r="C25" s="15">
        <v>5</v>
      </c>
      <c r="D25" s="205"/>
      <c r="E25" s="205"/>
      <c r="F25" s="212"/>
      <c r="G25" s="232"/>
      <c r="H25" s="60" t="s">
        <v>366</v>
      </c>
      <c r="I25" s="197"/>
      <c r="J25" s="197"/>
      <c r="K25" s="197"/>
      <c r="L25" s="198"/>
      <c r="M25" s="28" t="str">
        <f t="shared" si="0"/>
        <v>　 　 　 　 S0742_CommunicationId_1</v>
      </c>
      <c r="N25" s="32">
        <v>1</v>
      </c>
      <c r="O25" s="32">
        <v>1</v>
      </c>
      <c r="P25" s="30" t="s">
        <v>5</v>
      </c>
      <c r="Q25" s="30" t="s">
        <v>12</v>
      </c>
      <c r="R25" s="30" t="s">
        <v>6</v>
      </c>
      <c r="S25" s="30" t="str">
        <f t="shared" si="2"/>
        <v>[0-9]{4}</v>
      </c>
      <c r="T25" s="30" t="s">
        <v>68</v>
      </c>
      <c r="U25" s="30">
        <v>4</v>
      </c>
      <c r="V25" s="31"/>
      <c r="W25" s="31" t="s">
        <v>172</v>
      </c>
      <c r="X25" s="54" t="s">
        <v>287</v>
      </c>
      <c r="Y25" s="22"/>
      <c r="Z25" s="26" t="s">
        <v>366</v>
      </c>
      <c r="AA25" s="60" t="s">
        <v>61</v>
      </c>
      <c r="AB25" s="137" t="s">
        <v>61</v>
      </c>
      <c r="AC25" s="138" t="s">
        <v>103</v>
      </c>
    </row>
    <row r="26" spans="2:29" s="27" customFormat="1" x14ac:dyDescent="0.15">
      <c r="B26" s="29">
        <f t="shared" si="1"/>
        <v>12</v>
      </c>
      <c r="C26" s="15">
        <v>5</v>
      </c>
      <c r="D26" s="205"/>
      <c r="E26" s="205"/>
      <c r="F26" s="212"/>
      <c r="G26" s="232"/>
      <c r="H26" s="233" t="s">
        <v>367</v>
      </c>
      <c r="I26" s="197"/>
      <c r="J26" s="197"/>
      <c r="K26" s="197"/>
      <c r="L26" s="198"/>
      <c r="M26" s="28" t="str">
        <f t="shared" si="0"/>
        <v>　 　 　 　 S0742_SopfOrderID_1</v>
      </c>
      <c r="N26" s="32">
        <v>1</v>
      </c>
      <c r="O26" s="32">
        <v>1</v>
      </c>
      <c r="P26" s="30" t="s">
        <v>5</v>
      </c>
      <c r="Q26" s="30" t="s">
        <v>12</v>
      </c>
      <c r="R26" s="30" t="s">
        <v>6</v>
      </c>
      <c r="S26" s="30" t="str">
        <f t="shared" si="2"/>
        <v>[0-9]{18}</v>
      </c>
      <c r="T26" s="30" t="s">
        <v>68</v>
      </c>
      <c r="U26" s="30">
        <v>18</v>
      </c>
      <c r="V26" s="31" t="s">
        <v>166</v>
      </c>
      <c r="W26" s="31"/>
      <c r="X26" s="10"/>
      <c r="Y26" s="22"/>
      <c r="Z26" s="26" t="s">
        <v>367</v>
      </c>
      <c r="AA26" s="60" t="s">
        <v>62</v>
      </c>
      <c r="AB26" s="59" t="s">
        <v>62</v>
      </c>
      <c r="AC26" s="63" t="s">
        <v>104</v>
      </c>
    </row>
    <row r="27" spans="2:29" s="27" customFormat="1" x14ac:dyDescent="0.15">
      <c r="B27" s="41">
        <f t="shared" si="1"/>
        <v>13</v>
      </c>
      <c r="C27" s="15">
        <v>5</v>
      </c>
      <c r="D27" s="205"/>
      <c r="E27" s="205"/>
      <c r="F27" s="212"/>
      <c r="G27" s="219"/>
      <c r="H27" s="233" t="s">
        <v>369</v>
      </c>
      <c r="I27" s="197"/>
      <c r="J27" s="197"/>
      <c r="K27" s="197"/>
      <c r="L27" s="198"/>
      <c r="M27" s="28" t="str">
        <f t="shared" si="0"/>
        <v>　 　 　 　 S0742_BranchCode_1</v>
      </c>
      <c r="N27" s="32">
        <v>1</v>
      </c>
      <c r="O27" s="32">
        <v>1</v>
      </c>
      <c r="P27" s="30" t="s">
        <v>5</v>
      </c>
      <c r="Q27" s="30" t="s">
        <v>12</v>
      </c>
      <c r="R27" s="30" t="s">
        <v>182</v>
      </c>
      <c r="S27" s="30" t="str">
        <f t="shared" si="2"/>
        <v>[0-9]{3}</v>
      </c>
      <c r="T27" s="30" t="s">
        <v>68</v>
      </c>
      <c r="U27" s="30">
        <v>3</v>
      </c>
      <c r="V27" s="31" t="s">
        <v>333</v>
      </c>
      <c r="W27" s="31" t="s">
        <v>283</v>
      </c>
      <c r="X27" s="10"/>
      <c r="Y27" s="22"/>
      <c r="Z27" s="26" t="s">
        <v>369</v>
      </c>
      <c r="AA27" s="60" t="s">
        <v>284</v>
      </c>
      <c r="AB27" s="59" t="s">
        <v>63</v>
      </c>
      <c r="AC27" s="63" t="s">
        <v>116</v>
      </c>
    </row>
    <row r="28" spans="2:29" s="27" customFormat="1" ht="12" customHeight="1" x14ac:dyDescent="0.15">
      <c r="B28" s="29">
        <f t="shared" si="1"/>
        <v>14</v>
      </c>
      <c r="C28" s="15">
        <v>4</v>
      </c>
      <c r="D28" s="205"/>
      <c r="E28" s="205"/>
      <c r="F28" s="212"/>
      <c r="G28" s="232" t="s">
        <v>371</v>
      </c>
      <c r="H28" s="199"/>
      <c r="I28" s="199"/>
      <c r="J28" s="199"/>
      <c r="K28" s="199"/>
      <c r="L28" s="200"/>
      <c r="M28" s="126" t="str">
        <f t="shared" si="0"/>
        <v>　 　 　 S0742_ServiceContractInfo_1</v>
      </c>
      <c r="N28" s="127">
        <v>1</v>
      </c>
      <c r="O28" s="127">
        <v>1</v>
      </c>
      <c r="P28" s="128" t="s">
        <v>5</v>
      </c>
      <c r="Q28" s="128" t="s">
        <v>5</v>
      </c>
      <c r="R28" s="128" t="s">
        <v>5</v>
      </c>
      <c r="S28" s="128" t="str">
        <f t="shared" si="2"/>
        <v>-</v>
      </c>
      <c r="T28" s="128" t="s">
        <v>5</v>
      </c>
      <c r="U28" s="128" t="s">
        <v>5</v>
      </c>
      <c r="V28" s="129"/>
      <c r="W28" s="129"/>
      <c r="X28" s="130" t="s">
        <v>175</v>
      </c>
      <c r="Y28" s="22"/>
      <c r="Z28" s="26" t="s">
        <v>371</v>
      </c>
      <c r="AA28" s="60" t="s">
        <v>33</v>
      </c>
      <c r="AB28" s="59" t="s">
        <v>33</v>
      </c>
      <c r="AC28" s="61" t="s">
        <v>108</v>
      </c>
    </row>
    <row r="29" spans="2:29" s="27" customFormat="1" x14ac:dyDescent="0.15">
      <c r="B29" s="29">
        <f t="shared" si="1"/>
        <v>15</v>
      </c>
      <c r="C29" s="15">
        <v>5</v>
      </c>
      <c r="D29" s="205"/>
      <c r="E29" s="205"/>
      <c r="F29" s="212"/>
      <c r="G29" s="219"/>
      <c r="H29" s="60" t="s">
        <v>373</v>
      </c>
      <c r="I29" s="197"/>
      <c r="J29" s="197"/>
      <c r="K29" s="197"/>
      <c r="L29" s="198"/>
      <c r="M29" s="28" t="str">
        <f t="shared" si="0"/>
        <v>　 　 　 　 S0742_ServiceContractId_1</v>
      </c>
      <c r="N29" s="32">
        <v>1</v>
      </c>
      <c r="O29" s="32">
        <v>1</v>
      </c>
      <c r="P29" s="30" t="s">
        <v>5</v>
      </c>
      <c r="Q29" s="30" t="s">
        <v>12</v>
      </c>
      <c r="R29" s="30" t="s">
        <v>183</v>
      </c>
      <c r="S29" s="30" t="str">
        <f t="shared" si="2"/>
        <v>[0-9A-Za-z]｛16}</v>
      </c>
      <c r="T29" s="30" t="s">
        <v>69</v>
      </c>
      <c r="U29" s="30">
        <v>16</v>
      </c>
      <c r="V29" s="31" t="s">
        <v>334</v>
      </c>
      <c r="W29" s="31"/>
      <c r="X29" s="10" t="s">
        <v>335</v>
      </c>
      <c r="Y29" s="22"/>
      <c r="Z29" s="26" t="s">
        <v>373</v>
      </c>
      <c r="AA29" s="60" t="s">
        <v>64</v>
      </c>
      <c r="AB29" s="59" t="s">
        <v>64</v>
      </c>
      <c r="AC29" s="63" t="s">
        <v>163</v>
      </c>
    </row>
    <row r="30" spans="2:29" s="27" customFormat="1" ht="12" customHeight="1" x14ac:dyDescent="0.15">
      <c r="B30" s="29">
        <f t="shared" si="1"/>
        <v>16</v>
      </c>
      <c r="C30" s="15">
        <v>4</v>
      </c>
      <c r="D30" s="205"/>
      <c r="E30" s="205"/>
      <c r="F30" s="212"/>
      <c r="G30" s="232" t="s">
        <v>59</v>
      </c>
      <c r="H30" s="199"/>
      <c r="I30" s="199"/>
      <c r="J30" s="199"/>
      <c r="K30" s="199"/>
      <c r="L30" s="200"/>
      <c r="M30" s="126" t="str">
        <f t="shared" si="0"/>
        <v>　 　 　 S0742_McasInfo_1</v>
      </c>
      <c r="N30" s="127">
        <v>1</v>
      </c>
      <c r="O30" s="127">
        <v>1</v>
      </c>
      <c r="P30" s="128" t="s">
        <v>5</v>
      </c>
      <c r="Q30" s="128" t="s">
        <v>5</v>
      </c>
      <c r="R30" s="128" t="s">
        <v>5</v>
      </c>
      <c r="S30" s="128" t="str">
        <f t="shared" si="2"/>
        <v>-</v>
      </c>
      <c r="T30" s="128" t="s">
        <v>5</v>
      </c>
      <c r="U30" s="128" t="s">
        <v>5</v>
      </c>
      <c r="V30" s="129"/>
      <c r="W30" s="129"/>
      <c r="X30" s="130" t="s">
        <v>176</v>
      </c>
      <c r="Y30" s="22"/>
      <c r="Z30" s="26" t="s">
        <v>374</v>
      </c>
      <c r="AA30" s="60" t="s">
        <v>65</v>
      </c>
      <c r="AB30" s="59" t="s">
        <v>65</v>
      </c>
      <c r="AC30" s="61" t="s">
        <v>108</v>
      </c>
    </row>
    <row r="31" spans="2:29" s="27" customFormat="1" ht="12" customHeight="1" x14ac:dyDescent="0.15">
      <c r="B31" s="29">
        <f t="shared" si="1"/>
        <v>17</v>
      </c>
      <c r="C31" s="15">
        <v>5</v>
      </c>
      <c r="D31" s="205"/>
      <c r="E31" s="205"/>
      <c r="F31" s="212"/>
      <c r="G31" s="232"/>
      <c r="H31" s="60" t="s">
        <v>60</v>
      </c>
      <c r="I31" s="197"/>
      <c r="J31" s="197"/>
      <c r="K31" s="197"/>
      <c r="L31" s="198"/>
      <c r="M31" s="28" t="str">
        <f t="shared" si="0"/>
        <v>　 　 　 　 S0742_BBCSONumber_1</v>
      </c>
      <c r="N31" s="32">
        <v>1</v>
      </c>
      <c r="O31" s="32">
        <v>1</v>
      </c>
      <c r="P31" s="30" t="s">
        <v>5</v>
      </c>
      <c r="Q31" s="30" t="s">
        <v>12</v>
      </c>
      <c r="R31" s="92" t="s">
        <v>180</v>
      </c>
      <c r="S31" s="30" t="str">
        <f t="shared" si="2"/>
        <v>[0-9]{8}</v>
      </c>
      <c r="T31" s="30" t="s">
        <v>68</v>
      </c>
      <c r="U31" s="30">
        <v>8</v>
      </c>
      <c r="V31" s="31" t="s">
        <v>336</v>
      </c>
      <c r="W31" s="31"/>
      <c r="X31" s="10"/>
      <c r="Y31" s="22"/>
      <c r="Z31" s="26" t="s">
        <v>60</v>
      </c>
      <c r="AA31" s="60" t="s">
        <v>66</v>
      </c>
      <c r="AB31" s="59" t="s">
        <v>66</v>
      </c>
      <c r="AC31" s="63" t="s">
        <v>105</v>
      </c>
    </row>
    <row r="32" spans="2:29" s="27" customFormat="1" ht="12" customHeight="1" x14ac:dyDescent="0.15">
      <c r="B32" s="41">
        <f t="shared" si="1"/>
        <v>18</v>
      </c>
      <c r="C32" s="15">
        <v>5</v>
      </c>
      <c r="D32" s="205"/>
      <c r="E32" s="205"/>
      <c r="F32" s="212"/>
      <c r="G32" s="234"/>
      <c r="H32" s="60" t="s">
        <v>351</v>
      </c>
      <c r="I32" s="197"/>
      <c r="J32" s="197"/>
      <c r="K32" s="197"/>
      <c r="L32" s="198"/>
      <c r="M32" s="28" t="str">
        <f t="shared" si="0"/>
        <v>　 　 　 　 S0742_BBCSConstructionResult_1</v>
      </c>
      <c r="N32" s="32">
        <v>1</v>
      </c>
      <c r="O32" s="32">
        <v>1</v>
      </c>
      <c r="P32" s="30" t="s">
        <v>5</v>
      </c>
      <c r="Q32" s="30" t="s">
        <v>12</v>
      </c>
      <c r="R32" s="92" t="s">
        <v>184</v>
      </c>
      <c r="S32" s="30" t="str">
        <f t="shared" si="2"/>
        <v>[0-9]{2}</v>
      </c>
      <c r="T32" s="30" t="s">
        <v>68</v>
      </c>
      <c r="U32" s="30">
        <v>2</v>
      </c>
      <c r="V32" s="31" t="s">
        <v>337</v>
      </c>
      <c r="W32" s="31" t="s">
        <v>282</v>
      </c>
      <c r="X32" s="54"/>
      <c r="Y32" s="22"/>
      <c r="Z32" s="87" t="s">
        <v>70</v>
      </c>
      <c r="AA32" s="81" t="s">
        <v>123</v>
      </c>
      <c r="AB32" s="82" t="s">
        <v>67</v>
      </c>
      <c r="AC32" s="83" t="s">
        <v>106</v>
      </c>
    </row>
    <row r="33" spans="2:29" s="27" customFormat="1" ht="12" customHeight="1" x14ac:dyDescent="0.15">
      <c r="B33" s="29">
        <f t="shared" si="1"/>
        <v>19</v>
      </c>
      <c r="C33" s="113">
        <v>4</v>
      </c>
      <c r="D33" s="205"/>
      <c r="E33" s="205"/>
      <c r="F33" s="212"/>
      <c r="G33" s="218" t="s">
        <v>375</v>
      </c>
      <c r="H33" s="199"/>
      <c r="I33" s="199"/>
      <c r="J33" s="199"/>
      <c r="K33" s="199"/>
      <c r="L33" s="200"/>
      <c r="M33" s="131" t="str">
        <f t="shared" si="0"/>
        <v>　 　 　 S0742_NPConstructionResultInfo_1</v>
      </c>
      <c r="N33" s="132">
        <v>1</v>
      </c>
      <c r="O33" s="132">
        <v>1</v>
      </c>
      <c r="P33" s="133" t="s">
        <v>5</v>
      </c>
      <c r="Q33" s="133" t="s">
        <v>5</v>
      </c>
      <c r="R33" s="133" t="s">
        <v>5</v>
      </c>
      <c r="S33" s="133" t="str">
        <f t="shared" ref="S33:S36" si="3">IF(AA33=AB33,AC33,"ERROR")</f>
        <v>-</v>
      </c>
      <c r="T33" s="133" t="s">
        <v>5</v>
      </c>
      <c r="U33" s="133" t="s">
        <v>5</v>
      </c>
      <c r="V33" s="134"/>
      <c r="W33" s="134"/>
      <c r="X33" s="130" t="s">
        <v>175</v>
      </c>
      <c r="Y33" s="22"/>
      <c r="Z33" s="26" t="s">
        <v>118</v>
      </c>
      <c r="AA33" s="60" t="s">
        <v>263</v>
      </c>
      <c r="AB33" s="60" t="s">
        <v>124</v>
      </c>
      <c r="AC33" s="61" t="s">
        <v>108</v>
      </c>
    </row>
    <row r="34" spans="2:29" s="27" customFormat="1" ht="12" customHeight="1" x14ac:dyDescent="0.15">
      <c r="B34" s="29">
        <f t="shared" si="1"/>
        <v>20</v>
      </c>
      <c r="C34" s="15">
        <v>5</v>
      </c>
      <c r="D34" s="205"/>
      <c r="E34" s="205"/>
      <c r="F34" s="212"/>
      <c r="G34" s="212"/>
      <c r="H34" s="210" t="s">
        <v>376</v>
      </c>
      <c r="I34" s="197"/>
      <c r="J34" s="197"/>
      <c r="K34" s="197"/>
      <c r="L34" s="198"/>
      <c r="M34" s="28" t="str">
        <f t="shared" si="0"/>
        <v>　 　 　 　 S0742_NPConstructionResultType_1</v>
      </c>
      <c r="N34" s="32">
        <v>1</v>
      </c>
      <c r="O34" s="32">
        <v>1</v>
      </c>
      <c r="P34" s="30" t="s">
        <v>5</v>
      </c>
      <c r="Q34" s="30" t="s">
        <v>12</v>
      </c>
      <c r="R34" s="30" t="s">
        <v>181</v>
      </c>
      <c r="S34" s="30" t="str">
        <f t="shared" si="3"/>
        <v>[0-9]{1}</v>
      </c>
      <c r="T34" s="30" t="s">
        <v>68</v>
      </c>
      <c r="U34" s="30">
        <v>1</v>
      </c>
      <c r="V34" s="86" t="s">
        <v>441</v>
      </c>
      <c r="W34" s="31" t="s">
        <v>173</v>
      </c>
      <c r="X34" s="54"/>
      <c r="Y34" s="22"/>
      <c r="Z34" s="26" t="s">
        <v>376</v>
      </c>
      <c r="AA34" s="60" t="s">
        <v>264</v>
      </c>
      <c r="AB34" s="60" t="s">
        <v>125</v>
      </c>
      <c r="AC34" s="63" t="s">
        <v>126</v>
      </c>
    </row>
    <row r="35" spans="2:29" s="27" customFormat="1" ht="12" customHeight="1" x14ac:dyDescent="0.15">
      <c r="B35" s="29">
        <f t="shared" si="1"/>
        <v>21</v>
      </c>
      <c r="C35" s="15">
        <v>5</v>
      </c>
      <c r="D35" s="205"/>
      <c r="E35" s="205"/>
      <c r="F35" s="212"/>
      <c r="G35" s="212"/>
      <c r="H35" s="215" t="s">
        <v>379</v>
      </c>
      <c r="I35" s="199"/>
      <c r="J35" s="199"/>
      <c r="K35" s="199"/>
      <c r="L35" s="200"/>
      <c r="M35" s="126" t="str">
        <f t="shared" si="0"/>
        <v>　 　 　 　 S0742_EnterpriseInfo_1</v>
      </c>
      <c r="N35" s="127">
        <v>1</v>
      </c>
      <c r="O35" s="127">
        <v>1</v>
      </c>
      <c r="P35" s="128" t="s">
        <v>5</v>
      </c>
      <c r="Q35" s="128" t="s">
        <v>5</v>
      </c>
      <c r="R35" s="128" t="s">
        <v>5</v>
      </c>
      <c r="S35" s="128" t="str">
        <f t="shared" si="3"/>
        <v>-</v>
      </c>
      <c r="T35" s="128" t="s">
        <v>5</v>
      </c>
      <c r="U35" s="128" t="s">
        <v>5</v>
      </c>
      <c r="V35" s="134"/>
      <c r="W35" s="129"/>
      <c r="X35" s="135" t="s">
        <v>178</v>
      </c>
      <c r="Y35" s="22"/>
      <c r="Z35" s="26" t="s">
        <v>378</v>
      </c>
      <c r="AA35" s="81" t="s">
        <v>140</v>
      </c>
      <c r="AB35" s="81" t="s">
        <v>265</v>
      </c>
      <c r="AC35" s="61" t="s">
        <v>88</v>
      </c>
    </row>
    <row r="36" spans="2:29" s="27" customFormat="1" ht="45" x14ac:dyDescent="0.15">
      <c r="B36" s="29">
        <f t="shared" si="1"/>
        <v>22</v>
      </c>
      <c r="C36" s="15">
        <v>6</v>
      </c>
      <c r="D36" s="205"/>
      <c r="E36" s="205"/>
      <c r="F36" s="212"/>
      <c r="G36" s="212"/>
      <c r="H36" s="216"/>
      <c r="I36" s="215" t="s">
        <v>302</v>
      </c>
      <c r="J36" s="199"/>
      <c r="K36" s="199"/>
      <c r="L36" s="200"/>
      <c r="M36" s="126" t="str">
        <f t="shared" si="0"/>
        <v>　 　 　 　 　 S0742_RelocationEnterpriseInfo_1</v>
      </c>
      <c r="N36" s="127">
        <v>0</v>
      </c>
      <c r="O36" s="127">
        <v>300</v>
      </c>
      <c r="P36" s="128" t="s">
        <v>5</v>
      </c>
      <c r="Q36" s="128" t="s">
        <v>5</v>
      </c>
      <c r="R36" s="128" t="s">
        <v>5</v>
      </c>
      <c r="S36" s="128" t="str">
        <f t="shared" si="3"/>
        <v>-</v>
      </c>
      <c r="T36" s="128" t="s">
        <v>5</v>
      </c>
      <c r="U36" s="128" t="s">
        <v>5</v>
      </c>
      <c r="V36" s="134"/>
      <c r="W36" s="129"/>
      <c r="X36" s="135" t="s">
        <v>440</v>
      </c>
      <c r="Y36" s="22"/>
      <c r="Z36" s="26" t="s">
        <v>302</v>
      </c>
      <c r="AA36" s="81" t="s">
        <v>127</v>
      </c>
      <c r="AB36" s="81" t="s">
        <v>127</v>
      </c>
      <c r="AC36" s="61" t="s">
        <v>88</v>
      </c>
    </row>
    <row r="37" spans="2:29" s="27" customFormat="1" ht="12" customHeight="1" x14ac:dyDescent="0.15">
      <c r="B37" s="29">
        <f t="shared" si="1"/>
        <v>23</v>
      </c>
      <c r="C37" s="15">
        <v>7</v>
      </c>
      <c r="D37" s="205"/>
      <c r="E37" s="205"/>
      <c r="F37" s="212"/>
      <c r="G37" s="212"/>
      <c r="H37" s="216"/>
      <c r="I37" s="216"/>
      <c r="J37" s="60" t="s">
        <v>437</v>
      </c>
      <c r="K37" s="197"/>
      <c r="L37" s="198"/>
      <c r="M37" s="28" t="str">
        <f t="shared" si="0"/>
        <v>　 　 　 　 　 　 S0742_IntegratedOrderId_1</v>
      </c>
      <c r="N37" s="32">
        <v>0</v>
      </c>
      <c r="O37" s="32">
        <v>1</v>
      </c>
      <c r="P37" s="30" t="s">
        <v>5</v>
      </c>
      <c r="Q37" s="30" t="s">
        <v>12</v>
      </c>
      <c r="R37" s="30" t="s">
        <v>185</v>
      </c>
      <c r="S37" s="30" t="str">
        <f t="shared" ref="S37:S57" si="4">IF(AA37=AB37,AC37,"ERROR")</f>
        <v>[0-9A-Za-z]｛14}</v>
      </c>
      <c r="T37" s="30" t="s">
        <v>69</v>
      </c>
      <c r="U37" s="30">
        <v>14</v>
      </c>
      <c r="V37" s="86" t="s">
        <v>170</v>
      </c>
      <c r="W37" s="31"/>
      <c r="X37" s="261" t="s">
        <v>432</v>
      </c>
      <c r="Y37" s="22"/>
      <c r="Z37" s="26" t="s">
        <v>267</v>
      </c>
      <c r="AA37" s="81" t="s">
        <v>266</v>
      </c>
      <c r="AB37" s="81" t="s">
        <v>128</v>
      </c>
      <c r="AC37" s="63" t="s">
        <v>164</v>
      </c>
    </row>
    <row r="38" spans="2:29" s="27" customFormat="1" ht="12" customHeight="1" x14ac:dyDescent="0.15">
      <c r="B38" s="29">
        <f t="shared" si="1"/>
        <v>24</v>
      </c>
      <c r="C38" s="15">
        <v>7</v>
      </c>
      <c r="D38" s="205"/>
      <c r="E38" s="205"/>
      <c r="F38" s="212"/>
      <c r="G38" s="212"/>
      <c r="H38" s="216"/>
      <c r="I38" s="216"/>
      <c r="J38" s="60" t="s">
        <v>382</v>
      </c>
      <c r="K38" s="197"/>
      <c r="L38" s="198"/>
      <c r="M38" s="28" t="str">
        <f t="shared" si="0"/>
        <v>　 　 　 　 　 　 S0742_RelocationEnterprise_1</v>
      </c>
      <c r="N38" s="32">
        <v>0</v>
      </c>
      <c r="O38" s="32">
        <v>1</v>
      </c>
      <c r="P38" s="30" t="s">
        <v>5</v>
      </c>
      <c r="Q38" s="30" t="s">
        <v>134</v>
      </c>
      <c r="R38" s="30" t="s">
        <v>181</v>
      </c>
      <c r="S38" s="30" t="str">
        <f t="shared" si="4"/>
        <v>-</v>
      </c>
      <c r="T38" s="30" t="s">
        <v>135</v>
      </c>
      <c r="U38" s="30">
        <v>30</v>
      </c>
      <c r="V38" s="86" t="s">
        <v>338</v>
      </c>
      <c r="W38" s="31"/>
      <c r="X38" s="262"/>
      <c r="Y38" s="22"/>
      <c r="Z38" s="26" t="s">
        <v>268</v>
      </c>
      <c r="AA38" s="81" t="s">
        <v>269</v>
      </c>
      <c r="AB38" s="81" t="s">
        <v>129</v>
      </c>
      <c r="AC38" s="61" t="s">
        <v>88</v>
      </c>
    </row>
    <row r="39" spans="2:29" s="27" customFormat="1" ht="12" customHeight="1" x14ac:dyDescent="0.15">
      <c r="B39" s="29">
        <f t="shared" si="1"/>
        <v>25</v>
      </c>
      <c r="C39" s="15">
        <v>7</v>
      </c>
      <c r="D39" s="205"/>
      <c r="E39" s="205"/>
      <c r="F39" s="212"/>
      <c r="G39" s="212"/>
      <c r="H39" s="216"/>
      <c r="I39" s="216"/>
      <c r="J39" s="60" t="s">
        <v>383</v>
      </c>
      <c r="K39" s="197"/>
      <c r="L39" s="198"/>
      <c r="M39" s="28" t="str">
        <f t="shared" si="0"/>
        <v>　 　 　 　 　 　 S0742_NPNumberOfLines_1</v>
      </c>
      <c r="N39" s="32">
        <v>0</v>
      </c>
      <c r="O39" s="32">
        <v>1</v>
      </c>
      <c r="P39" s="30" t="s">
        <v>5</v>
      </c>
      <c r="Q39" s="30" t="s">
        <v>12</v>
      </c>
      <c r="R39" s="30" t="s">
        <v>185</v>
      </c>
      <c r="S39" s="30" t="str">
        <f t="shared" si="4"/>
        <v>[0-9]{1,3}</v>
      </c>
      <c r="T39" s="30" t="s">
        <v>68</v>
      </c>
      <c r="U39" s="30">
        <v>3</v>
      </c>
      <c r="V39" s="86" t="s">
        <v>339</v>
      </c>
      <c r="W39" s="31"/>
      <c r="X39" s="262"/>
      <c r="Y39" s="22"/>
      <c r="Z39" s="26" t="s">
        <v>270</v>
      </c>
      <c r="AA39" s="81" t="s">
        <v>271</v>
      </c>
      <c r="AB39" s="81" t="s">
        <v>130</v>
      </c>
      <c r="AC39" s="63" t="s">
        <v>308</v>
      </c>
    </row>
    <row r="40" spans="2:29" s="27" customFormat="1" ht="12" customHeight="1" x14ac:dyDescent="0.15">
      <c r="B40" s="29">
        <f t="shared" si="1"/>
        <v>26</v>
      </c>
      <c r="C40" s="15">
        <v>7</v>
      </c>
      <c r="D40" s="205"/>
      <c r="E40" s="205"/>
      <c r="F40" s="212"/>
      <c r="G40" s="212"/>
      <c r="H40" s="216"/>
      <c r="I40" s="216"/>
      <c r="J40" s="60" t="s">
        <v>384</v>
      </c>
      <c r="K40" s="197"/>
      <c r="L40" s="198"/>
      <c r="M40" s="28" t="str">
        <f t="shared" si="0"/>
        <v>　 　 　 　 　 　 S0742_RelocationEnterpriseLiaisonName_1</v>
      </c>
      <c r="N40" s="32">
        <v>0</v>
      </c>
      <c r="O40" s="32">
        <v>1</v>
      </c>
      <c r="P40" s="30" t="s">
        <v>5</v>
      </c>
      <c r="Q40" s="30" t="s">
        <v>134</v>
      </c>
      <c r="R40" s="30" t="s">
        <v>181</v>
      </c>
      <c r="S40" s="30" t="str">
        <f t="shared" si="4"/>
        <v>-</v>
      </c>
      <c r="T40" s="30" t="s">
        <v>135</v>
      </c>
      <c r="U40" s="30">
        <v>30</v>
      </c>
      <c r="V40" s="86" t="s">
        <v>170</v>
      </c>
      <c r="W40" s="31"/>
      <c r="X40" s="262"/>
      <c r="Y40" s="22"/>
      <c r="Z40" s="26" t="s">
        <v>272</v>
      </c>
      <c r="AA40" s="81" t="s">
        <v>273</v>
      </c>
      <c r="AB40" s="82" t="s">
        <v>132</v>
      </c>
      <c r="AC40" s="83" t="s">
        <v>136</v>
      </c>
    </row>
    <row r="41" spans="2:29" s="27" customFormat="1" ht="23.25" customHeight="1" x14ac:dyDescent="0.15">
      <c r="B41" s="29">
        <f t="shared" si="1"/>
        <v>27</v>
      </c>
      <c r="C41" s="15">
        <v>7</v>
      </c>
      <c r="D41" s="205"/>
      <c r="E41" s="205"/>
      <c r="F41" s="212"/>
      <c r="G41" s="212"/>
      <c r="H41" s="216"/>
      <c r="I41" s="216"/>
      <c r="J41" s="60" t="s">
        <v>385</v>
      </c>
      <c r="K41" s="197"/>
      <c r="L41" s="198"/>
      <c r="M41" s="28" t="str">
        <f t="shared" si="0"/>
        <v>　 　 　 　 　 　 S0742_RelocationEnterpriseLiaisonTelNo_1</v>
      </c>
      <c r="N41" s="32">
        <v>0</v>
      </c>
      <c r="O41" s="32">
        <v>1</v>
      </c>
      <c r="P41" s="30" t="s">
        <v>5</v>
      </c>
      <c r="Q41" s="30" t="s">
        <v>12</v>
      </c>
      <c r="R41" s="30" t="s">
        <v>187</v>
      </c>
      <c r="S41" s="30" t="str">
        <f t="shared" si="4"/>
        <v>[0-9//-]{10,13}</v>
      </c>
      <c r="T41" s="30" t="s">
        <v>314</v>
      </c>
      <c r="U41" s="30">
        <v>13</v>
      </c>
      <c r="V41" s="86" t="s">
        <v>339</v>
      </c>
      <c r="W41" s="31"/>
      <c r="X41" s="263"/>
      <c r="Y41" s="22"/>
      <c r="Z41" s="26" t="s">
        <v>313</v>
      </c>
      <c r="AA41" s="81" t="s">
        <v>274</v>
      </c>
      <c r="AB41" s="82" t="s">
        <v>133</v>
      </c>
      <c r="AC41" s="83" t="s">
        <v>426</v>
      </c>
    </row>
    <row r="42" spans="2:29" s="27" customFormat="1" ht="45" x14ac:dyDescent="0.15">
      <c r="B42" s="29">
        <f t="shared" si="1"/>
        <v>28</v>
      </c>
      <c r="C42" s="15">
        <v>7</v>
      </c>
      <c r="D42" s="205"/>
      <c r="E42" s="205"/>
      <c r="F42" s="212"/>
      <c r="G42" s="212"/>
      <c r="H42" s="216"/>
      <c r="I42" s="216"/>
      <c r="J42" s="215" t="s">
        <v>285</v>
      </c>
      <c r="K42" s="199"/>
      <c r="L42" s="200"/>
      <c r="M42" s="126" t="str">
        <f t="shared" si="0"/>
        <v>　 　 　 　 　 　 S0742_GetNumberEnterpriseInfo_1</v>
      </c>
      <c r="N42" s="127">
        <v>0</v>
      </c>
      <c r="O42" s="127">
        <v>300</v>
      </c>
      <c r="P42" s="128" t="s">
        <v>5</v>
      </c>
      <c r="Q42" s="128" t="s">
        <v>5</v>
      </c>
      <c r="R42" s="128" t="s">
        <v>5</v>
      </c>
      <c r="S42" s="128" t="str">
        <f t="shared" si="4"/>
        <v>-</v>
      </c>
      <c r="T42" s="128" t="s">
        <v>5</v>
      </c>
      <c r="U42" s="128" t="s">
        <v>5</v>
      </c>
      <c r="V42" s="134"/>
      <c r="W42" s="129"/>
      <c r="X42" s="130" t="s">
        <v>440</v>
      </c>
      <c r="Y42" s="22"/>
      <c r="Z42" s="26" t="s">
        <v>285</v>
      </c>
      <c r="AA42" s="81" t="s">
        <v>275</v>
      </c>
      <c r="AB42" s="82" t="s">
        <v>137</v>
      </c>
      <c r="AC42" s="83" t="s">
        <v>136</v>
      </c>
    </row>
    <row r="43" spans="2:29" s="27" customFormat="1" ht="12" customHeight="1" x14ac:dyDescent="0.15">
      <c r="B43" s="29">
        <f t="shared" si="1"/>
        <v>29</v>
      </c>
      <c r="C43" s="15">
        <v>8</v>
      </c>
      <c r="D43" s="205"/>
      <c r="E43" s="205"/>
      <c r="F43" s="212"/>
      <c r="G43" s="212"/>
      <c r="H43" s="216"/>
      <c r="I43" s="216"/>
      <c r="J43" s="205"/>
      <c r="K43" s="214" t="s">
        <v>438</v>
      </c>
      <c r="L43" s="198"/>
      <c r="M43" s="28" t="str">
        <f t="shared" si="0"/>
        <v>　 　 　 　 　 　 　 S0742_OrderNumber_1</v>
      </c>
      <c r="N43" s="32">
        <v>0</v>
      </c>
      <c r="O43" s="32">
        <v>1</v>
      </c>
      <c r="P43" s="30" t="s">
        <v>5</v>
      </c>
      <c r="Q43" s="30" t="s">
        <v>12</v>
      </c>
      <c r="R43" s="30" t="s">
        <v>181</v>
      </c>
      <c r="S43" s="30" t="str">
        <f t="shared" si="4"/>
        <v>[0-9A-Za-z]｛16}</v>
      </c>
      <c r="T43" s="30" t="s">
        <v>162</v>
      </c>
      <c r="U43" s="30">
        <v>16</v>
      </c>
      <c r="V43" s="86" t="s">
        <v>170</v>
      </c>
      <c r="W43" s="31"/>
      <c r="X43" s="264" t="s">
        <v>443</v>
      </c>
      <c r="Y43" s="22"/>
      <c r="Z43" s="26" t="s">
        <v>139</v>
      </c>
      <c r="AA43" s="81" t="s">
        <v>138</v>
      </c>
      <c r="AB43" s="81" t="s">
        <v>138</v>
      </c>
      <c r="AC43" s="63" t="s">
        <v>165</v>
      </c>
    </row>
    <row r="44" spans="2:29" s="27" customFormat="1" ht="12" customHeight="1" x14ac:dyDescent="0.15">
      <c r="B44" s="29">
        <f t="shared" si="1"/>
        <v>30</v>
      </c>
      <c r="C44" s="15">
        <v>8</v>
      </c>
      <c r="D44" s="205"/>
      <c r="E44" s="205"/>
      <c r="F44" s="212"/>
      <c r="G44" s="212"/>
      <c r="H44" s="216"/>
      <c r="I44" s="216"/>
      <c r="J44" s="205"/>
      <c r="K44" s="214" t="s">
        <v>388</v>
      </c>
      <c r="L44" s="198"/>
      <c r="M44" s="28" t="str">
        <f t="shared" si="0"/>
        <v>　 　 　 　 　 　 　 S0742_GetNumberEnterprise_1</v>
      </c>
      <c r="N44" s="32">
        <v>0</v>
      </c>
      <c r="O44" s="32">
        <v>1</v>
      </c>
      <c r="P44" s="30" t="s">
        <v>5</v>
      </c>
      <c r="Q44" s="30" t="s">
        <v>134</v>
      </c>
      <c r="R44" s="30" t="s">
        <v>186</v>
      </c>
      <c r="S44" s="30" t="str">
        <f t="shared" si="4"/>
        <v>-</v>
      </c>
      <c r="T44" s="30" t="s">
        <v>135</v>
      </c>
      <c r="U44" s="30">
        <v>30</v>
      </c>
      <c r="V44" s="86" t="s">
        <v>340</v>
      </c>
      <c r="W44" s="31"/>
      <c r="X44" s="264"/>
      <c r="Y44" s="22"/>
      <c r="Z44" s="26" t="s">
        <v>119</v>
      </c>
      <c r="AA44" s="81" t="s">
        <v>141</v>
      </c>
      <c r="AB44" s="82" t="s">
        <v>141</v>
      </c>
      <c r="AC44" s="83" t="s">
        <v>136</v>
      </c>
    </row>
    <row r="45" spans="2:29" s="27" customFormat="1" ht="12" customHeight="1" x14ac:dyDescent="0.15">
      <c r="B45" s="29">
        <f t="shared" si="1"/>
        <v>31</v>
      </c>
      <c r="C45" s="15">
        <v>8</v>
      </c>
      <c r="D45" s="205"/>
      <c r="E45" s="205"/>
      <c r="F45" s="212"/>
      <c r="G45" s="212"/>
      <c r="H45" s="216"/>
      <c r="I45" s="216"/>
      <c r="J45" s="205"/>
      <c r="K45" s="214" t="s">
        <v>389</v>
      </c>
      <c r="L45" s="198"/>
      <c r="M45" s="28" t="str">
        <f t="shared" si="0"/>
        <v>　 　 　 　 　 　 　 S0742_GetNumberEnterpriseLiaisonName_1</v>
      </c>
      <c r="N45" s="32">
        <v>0</v>
      </c>
      <c r="O45" s="32">
        <v>1</v>
      </c>
      <c r="P45" s="30" t="s">
        <v>5</v>
      </c>
      <c r="Q45" s="30" t="s">
        <v>134</v>
      </c>
      <c r="R45" s="30" t="s">
        <v>186</v>
      </c>
      <c r="S45" s="30" t="str">
        <f t="shared" si="4"/>
        <v>-</v>
      </c>
      <c r="T45" s="30" t="s">
        <v>135</v>
      </c>
      <c r="U45" s="30">
        <v>30</v>
      </c>
      <c r="V45" s="86" t="s">
        <v>170</v>
      </c>
      <c r="W45" s="31"/>
      <c r="X45" s="264"/>
      <c r="Y45" s="22"/>
      <c r="Z45" s="26" t="s">
        <v>169</v>
      </c>
      <c r="AA45" s="81" t="s">
        <v>142</v>
      </c>
      <c r="AB45" s="81" t="s">
        <v>142</v>
      </c>
      <c r="AC45" s="83" t="s">
        <v>136</v>
      </c>
    </row>
    <row r="46" spans="2:29" s="27" customFormat="1" ht="12" customHeight="1" x14ac:dyDescent="0.15">
      <c r="B46" s="29">
        <f t="shared" si="1"/>
        <v>32</v>
      </c>
      <c r="C46" s="15">
        <v>8</v>
      </c>
      <c r="D46" s="205"/>
      <c r="E46" s="205"/>
      <c r="F46" s="212"/>
      <c r="G46" s="212"/>
      <c r="H46" s="216"/>
      <c r="I46" s="216"/>
      <c r="J46" s="205"/>
      <c r="K46" s="214" t="s">
        <v>390</v>
      </c>
      <c r="L46" s="198"/>
      <c r="M46" s="28" t="str">
        <f t="shared" si="0"/>
        <v>　 　 　 　 　 　 　 S0742_GetNumberEnterpriseLiaisonTelNo_1</v>
      </c>
      <c r="N46" s="32">
        <v>0</v>
      </c>
      <c r="O46" s="32">
        <v>1</v>
      </c>
      <c r="P46" s="30" t="s">
        <v>5</v>
      </c>
      <c r="Q46" s="30" t="s">
        <v>12</v>
      </c>
      <c r="R46" s="30" t="s">
        <v>181</v>
      </c>
      <c r="S46" s="30" t="str">
        <f t="shared" si="4"/>
        <v>[0-9//-]{10,13}</v>
      </c>
      <c r="T46" s="30" t="s">
        <v>314</v>
      </c>
      <c r="U46" s="30">
        <v>13</v>
      </c>
      <c r="V46" s="86" t="s">
        <v>341</v>
      </c>
      <c r="W46" s="31"/>
      <c r="X46" s="264"/>
      <c r="Y46" s="22"/>
      <c r="Z46" s="26" t="s">
        <v>315</v>
      </c>
      <c r="AA46" s="81" t="s">
        <v>144</v>
      </c>
      <c r="AB46" s="81" t="s">
        <v>143</v>
      </c>
      <c r="AC46" s="83" t="s">
        <v>427</v>
      </c>
    </row>
    <row r="47" spans="2:29" s="27" customFormat="1" ht="59.25" customHeight="1" x14ac:dyDescent="0.15">
      <c r="B47" s="29">
        <f t="shared" si="1"/>
        <v>33</v>
      </c>
      <c r="C47" s="15">
        <v>8</v>
      </c>
      <c r="D47" s="205"/>
      <c r="E47" s="205"/>
      <c r="F47" s="212"/>
      <c r="G47" s="212"/>
      <c r="H47" s="216"/>
      <c r="I47" s="216"/>
      <c r="J47" s="205"/>
      <c r="K47" s="214" t="s">
        <v>391</v>
      </c>
      <c r="L47" s="198"/>
      <c r="M47" s="28" t="str">
        <f t="shared" si="0"/>
        <v>　 　 　 　 　 　 　 S0742_EnumSwitchingConstructionFlag_1</v>
      </c>
      <c r="N47" s="32">
        <v>0</v>
      </c>
      <c r="O47" s="32">
        <v>1</v>
      </c>
      <c r="P47" s="30" t="s">
        <v>5</v>
      </c>
      <c r="Q47" s="30" t="s">
        <v>12</v>
      </c>
      <c r="R47" s="30" t="s">
        <v>181</v>
      </c>
      <c r="S47" s="30" t="str">
        <f t="shared" si="4"/>
        <v>[0-9]{1}</v>
      </c>
      <c r="T47" s="30" t="s">
        <v>68</v>
      </c>
      <c r="U47" s="30">
        <v>1</v>
      </c>
      <c r="V47" s="86" t="s">
        <v>170</v>
      </c>
      <c r="W47" s="31" t="s">
        <v>174</v>
      </c>
      <c r="X47" s="265"/>
      <c r="Y47" s="22"/>
      <c r="Z47" s="26" t="s">
        <v>190</v>
      </c>
      <c r="AA47" s="81" t="s">
        <v>191</v>
      </c>
      <c r="AB47" s="81" t="s">
        <v>191</v>
      </c>
      <c r="AC47" s="63" t="s">
        <v>131</v>
      </c>
    </row>
    <row r="48" spans="2:29" s="27" customFormat="1" x14ac:dyDescent="0.15">
      <c r="B48" s="29">
        <f t="shared" si="1"/>
        <v>34</v>
      </c>
      <c r="C48" s="15">
        <v>8</v>
      </c>
      <c r="D48" s="205"/>
      <c r="E48" s="205"/>
      <c r="F48" s="212"/>
      <c r="G48" s="212"/>
      <c r="H48" s="216"/>
      <c r="I48" s="216"/>
      <c r="J48" s="205"/>
      <c r="K48" s="220" t="s">
        <v>393</v>
      </c>
      <c r="L48" s="200"/>
      <c r="M48" s="126" t="str">
        <f t="shared" si="0"/>
        <v>　 　 　 　 　 　 　 S0742_TelNoInfo_1</v>
      </c>
      <c r="N48" s="127">
        <v>0</v>
      </c>
      <c r="O48" s="127">
        <v>1</v>
      </c>
      <c r="P48" s="128" t="s">
        <v>5</v>
      </c>
      <c r="Q48" s="128" t="s">
        <v>5</v>
      </c>
      <c r="R48" s="128" t="s">
        <v>5</v>
      </c>
      <c r="S48" s="128" t="str">
        <f t="shared" si="4"/>
        <v>-</v>
      </c>
      <c r="T48" s="128" t="s">
        <v>5</v>
      </c>
      <c r="U48" s="128" t="s">
        <v>5</v>
      </c>
      <c r="V48" s="134"/>
      <c r="W48" s="129"/>
      <c r="X48" s="130" t="s">
        <v>192</v>
      </c>
      <c r="Y48" s="22"/>
      <c r="Z48" s="26" t="s">
        <v>392</v>
      </c>
      <c r="AA48" s="81" t="s">
        <v>276</v>
      </c>
      <c r="AB48" s="81" t="s">
        <v>146</v>
      </c>
      <c r="AC48" s="83" t="s">
        <v>136</v>
      </c>
    </row>
    <row r="49" spans="2:29" s="27" customFormat="1" ht="66" customHeight="1" x14ac:dyDescent="0.15">
      <c r="B49" s="29">
        <f t="shared" si="1"/>
        <v>35</v>
      </c>
      <c r="C49" s="15">
        <v>9</v>
      </c>
      <c r="D49" s="205"/>
      <c r="E49" s="205"/>
      <c r="F49" s="212"/>
      <c r="G49" s="212"/>
      <c r="H49" s="216"/>
      <c r="I49" s="217"/>
      <c r="J49" s="206"/>
      <c r="K49" s="206"/>
      <c r="L49" s="78" t="s">
        <v>304</v>
      </c>
      <c r="M49" s="28" t="str">
        <f t="shared" si="0"/>
        <v>　 　 　 　 　 　 　 　 S0742_TelNo_1</v>
      </c>
      <c r="N49" s="32">
        <v>0</v>
      </c>
      <c r="O49" s="32">
        <v>300</v>
      </c>
      <c r="P49" s="30" t="s">
        <v>5</v>
      </c>
      <c r="Q49" s="30" t="s">
        <v>12</v>
      </c>
      <c r="R49" s="30" t="s">
        <v>181</v>
      </c>
      <c r="S49" s="30" t="str">
        <f t="shared" si="4"/>
        <v>[0-9//-]{10,12}</v>
      </c>
      <c r="T49" s="30" t="s">
        <v>316</v>
      </c>
      <c r="U49" s="30">
        <v>12</v>
      </c>
      <c r="V49" s="86" t="s">
        <v>170</v>
      </c>
      <c r="W49" s="31"/>
      <c r="X49" s="91" t="s">
        <v>439</v>
      </c>
      <c r="Y49" s="22"/>
      <c r="Z49" s="26" t="s">
        <v>304</v>
      </c>
      <c r="AA49" s="81" t="s">
        <v>277</v>
      </c>
      <c r="AB49" s="81" t="s">
        <v>145</v>
      </c>
      <c r="AC49" s="83" t="s">
        <v>428</v>
      </c>
    </row>
    <row r="50" spans="2:29" s="27" customFormat="1" ht="12" customHeight="1" x14ac:dyDescent="0.15">
      <c r="B50" s="29">
        <f t="shared" si="1"/>
        <v>36</v>
      </c>
      <c r="C50" s="15">
        <v>5</v>
      </c>
      <c r="D50" s="205"/>
      <c r="E50" s="205"/>
      <c r="F50" s="212"/>
      <c r="G50" s="212"/>
      <c r="H50" s="215" t="s">
        <v>395</v>
      </c>
      <c r="I50" s="215"/>
      <c r="J50" s="199"/>
      <c r="K50" s="199"/>
      <c r="L50" s="200"/>
      <c r="M50" s="126" t="str">
        <f t="shared" si="0"/>
        <v>　 　 　 　 S0742_ConstructionResultInfo_1</v>
      </c>
      <c r="N50" s="127">
        <v>1</v>
      </c>
      <c r="O50" s="127">
        <v>1</v>
      </c>
      <c r="P50" s="128" t="s">
        <v>5</v>
      </c>
      <c r="Q50" s="128" t="s">
        <v>5</v>
      </c>
      <c r="R50" s="128" t="s">
        <v>5</v>
      </c>
      <c r="S50" s="128" t="str">
        <f t="shared" si="4"/>
        <v>-</v>
      </c>
      <c r="T50" s="128" t="s">
        <v>5</v>
      </c>
      <c r="U50" s="128" t="s">
        <v>5</v>
      </c>
      <c r="V50" s="134"/>
      <c r="W50" s="129"/>
      <c r="X50" s="130" t="s">
        <v>179</v>
      </c>
      <c r="Y50" s="22"/>
      <c r="Z50" s="26" t="s">
        <v>305</v>
      </c>
      <c r="AA50" s="81" t="s">
        <v>278</v>
      </c>
      <c r="AB50" s="82" t="s">
        <v>147</v>
      </c>
      <c r="AC50" s="83" t="s">
        <v>136</v>
      </c>
    </row>
    <row r="51" spans="2:29" s="27" customFormat="1" ht="12" customHeight="1" x14ac:dyDescent="0.15">
      <c r="B51" s="29">
        <f t="shared" si="1"/>
        <v>37</v>
      </c>
      <c r="C51" s="15">
        <v>6</v>
      </c>
      <c r="D51" s="205"/>
      <c r="E51" s="205"/>
      <c r="F51" s="212"/>
      <c r="G51" s="212"/>
      <c r="H51" s="216"/>
      <c r="I51" s="60" t="s">
        <v>396</v>
      </c>
      <c r="J51" s="214"/>
      <c r="K51" s="197"/>
      <c r="L51" s="198"/>
      <c r="M51" s="28" t="str">
        <f t="shared" si="0"/>
        <v>　 　 　 　 　 S0742_IntegratedOrderIdResultInfo_1</v>
      </c>
      <c r="N51" s="32">
        <v>1</v>
      </c>
      <c r="O51" s="32">
        <v>1</v>
      </c>
      <c r="P51" s="30" t="s">
        <v>5</v>
      </c>
      <c r="Q51" s="30" t="s">
        <v>12</v>
      </c>
      <c r="R51" s="30" t="s">
        <v>181</v>
      </c>
      <c r="S51" s="30" t="str">
        <f t="shared" si="4"/>
        <v>[0-9A-Za-z]｛14}</v>
      </c>
      <c r="T51" s="30" t="s">
        <v>161</v>
      </c>
      <c r="U51" s="30">
        <v>14</v>
      </c>
      <c r="V51" s="86" t="s">
        <v>342</v>
      </c>
      <c r="W51" s="31"/>
      <c r="X51" s="257" t="s">
        <v>433</v>
      </c>
      <c r="Y51" s="22"/>
      <c r="Z51" s="26" t="s">
        <v>120</v>
      </c>
      <c r="AA51" s="81" t="s">
        <v>149</v>
      </c>
      <c r="AB51" s="81" t="s">
        <v>148</v>
      </c>
      <c r="AC51" s="63" t="s">
        <v>164</v>
      </c>
    </row>
    <row r="52" spans="2:29" s="27" customFormat="1" ht="12" customHeight="1" x14ac:dyDescent="0.15">
      <c r="B52" s="29">
        <f t="shared" si="1"/>
        <v>38</v>
      </c>
      <c r="C52" s="15">
        <v>6</v>
      </c>
      <c r="D52" s="205"/>
      <c r="E52" s="205"/>
      <c r="F52" s="212"/>
      <c r="G52" s="212"/>
      <c r="H52" s="216"/>
      <c r="I52" s="60" t="s">
        <v>397</v>
      </c>
      <c r="J52" s="214"/>
      <c r="K52" s="197"/>
      <c r="L52" s="198"/>
      <c r="M52" s="28" t="str">
        <f t="shared" si="0"/>
        <v>　 　 　 　 　 S0742_RelocationEnterpriseResultInfo_1</v>
      </c>
      <c r="N52" s="32">
        <v>1</v>
      </c>
      <c r="O52" s="32">
        <v>1</v>
      </c>
      <c r="P52" s="30" t="s">
        <v>5</v>
      </c>
      <c r="Q52" s="30" t="s">
        <v>281</v>
      </c>
      <c r="R52" s="30" t="s">
        <v>181</v>
      </c>
      <c r="S52" s="30" t="str">
        <f t="shared" si="4"/>
        <v>-</v>
      </c>
      <c r="T52" s="30" t="s">
        <v>135</v>
      </c>
      <c r="U52" s="30">
        <v>30</v>
      </c>
      <c r="V52" s="86" t="s">
        <v>343</v>
      </c>
      <c r="W52" s="31"/>
      <c r="X52" s="257"/>
      <c r="Y52" s="22"/>
      <c r="Z52" s="26" t="s">
        <v>158</v>
      </c>
      <c r="AA52" s="81" t="s">
        <v>150</v>
      </c>
      <c r="AB52" s="81" t="s">
        <v>150</v>
      </c>
      <c r="AC52" s="83" t="s">
        <v>136</v>
      </c>
    </row>
    <row r="53" spans="2:29" s="27" customFormat="1" ht="12" customHeight="1" x14ac:dyDescent="0.15">
      <c r="B53" s="29">
        <f t="shared" si="1"/>
        <v>39</v>
      </c>
      <c r="C53" s="15">
        <v>6</v>
      </c>
      <c r="D53" s="205"/>
      <c r="E53" s="205"/>
      <c r="F53" s="212"/>
      <c r="G53" s="212"/>
      <c r="H53" s="216"/>
      <c r="I53" s="60" t="s">
        <v>398</v>
      </c>
      <c r="J53" s="214"/>
      <c r="K53" s="197"/>
      <c r="L53" s="198"/>
      <c r="M53" s="28" t="str">
        <f t="shared" si="0"/>
        <v>　 　 　 　 　 S0742_OrderNumberResultInfo_1</v>
      </c>
      <c r="N53" s="32">
        <v>1</v>
      </c>
      <c r="O53" s="32">
        <v>1</v>
      </c>
      <c r="P53" s="30" t="s">
        <v>5</v>
      </c>
      <c r="Q53" s="30" t="s">
        <v>12</v>
      </c>
      <c r="R53" s="30" t="s">
        <v>181</v>
      </c>
      <c r="S53" s="30" t="str">
        <f t="shared" si="4"/>
        <v>[0-9A-Za-z]｛16}</v>
      </c>
      <c r="T53" s="30" t="s">
        <v>161</v>
      </c>
      <c r="U53" s="30">
        <v>16</v>
      </c>
      <c r="V53" s="86" t="s">
        <v>344</v>
      </c>
      <c r="W53" s="31"/>
      <c r="X53" s="257"/>
      <c r="Y53" s="22"/>
      <c r="Z53" s="26" t="s">
        <v>121</v>
      </c>
      <c r="AA53" s="81" t="s">
        <v>151</v>
      </c>
      <c r="AB53" s="81" t="s">
        <v>151</v>
      </c>
      <c r="AC53" s="63" t="s">
        <v>163</v>
      </c>
    </row>
    <row r="54" spans="2:29" s="27" customFormat="1" ht="12" customHeight="1" x14ac:dyDescent="0.15">
      <c r="B54" s="29">
        <f t="shared" si="1"/>
        <v>40</v>
      </c>
      <c r="C54" s="15">
        <v>6</v>
      </c>
      <c r="D54" s="205"/>
      <c r="E54" s="205"/>
      <c r="F54" s="212"/>
      <c r="G54" s="212"/>
      <c r="H54" s="216"/>
      <c r="I54" s="60" t="s">
        <v>399</v>
      </c>
      <c r="J54" s="214"/>
      <c r="K54" s="197"/>
      <c r="L54" s="198"/>
      <c r="M54" s="28" t="str">
        <f t="shared" si="0"/>
        <v>　 　 　 　 　 S0742_GetNumberEnterpriseResultInfo_1</v>
      </c>
      <c r="N54" s="32">
        <v>1</v>
      </c>
      <c r="O54" s="32">
        <v>1</v>
      </c>
      <c r="P54" s="30" t="s">
        <v>5</v>
      </c>
      <c r="Q54" s="30" t="s">
        <v>134</v>
      </c>
      <c r="R54" s="30" t="s">
        <v>182</v>
      </c>
      <c r="S54" s="30" t="str">
        <f t="shared" si="4"/>
        <v>-</v>
      </c>
      <c r="T54" s="30" t="s">
        <v>135</v>
      </c>
      <c r="U54" s="30">
        <v>30</v>
      </c>
      <c r="V54" s="86" t="s">
        <v>345</v>
      </c>
      <c r="W54" s="31"/>
      <c r="X54" s="257"/>
      <c r="Y54" s="22"/>
      <c r="Z54" s="26" t="s">
        <v>122</v>
      </c>
      <c r="AA54" s="81" t="s">
        <v>152</v>
      </c>
      <c r="AB54" s="81" t="s">
        <v>152</v>
      </c>
      <c r="AC54" s="83" t="s">
        <v>136</v>
      </c>
    </row>
    <row r="55" spans="2:29" s="27" customFormat="1" ht="12" customHeight="1" x14ac:dyDescent="0.15">
      <c r="B55" s="29">
        <f t="shared" si="1"/>
        <v>41</v>
      </c>
      <c r="C55" s="15">
        <v>6</v>
      </c>
      <c r="D55" s="205"/>
      <c r="E55" s="205"/>
      <c r="F55" s="212"/>
      <c r="G55" s="219"/>
      <c r="H55" s="217"/>
      <c r="I55" s="60" t="s">
        <v>400</v>
      </c>
      <c r="J55" s="214"/>
      <c r="K55" s="197"/>
      <c r="L55" s="198"/>
      <c r="M55" s="28" t="str">
        <f t="shared" si="0"/>
        <v>　 　 　 　 　 S0742_NPConstructionResultCode_1</v>
      </c>
      <c r="N55" s="32">
        <v>1</v>
      </c>
      <c r="O55" s="32">
        <v>1</v>
      </c>
      <c r="P55" s="30" t="s">
        <v>5</v>
      </c>
      <c r="Q55" s="30" t="s">
        <v>12</v>
      </c>
      <c r="R55" s="30" t="s">
        <v>181</v>
      </c>
      <c r="S55" s="30" t="str">
        <f t="shared" si="4"/>
        <v>[0-9]{2}</v>
      </c>
      <c r="T55" s="30" t="s">
        <v>68</v>
      </c>
      <c r="U55" s="30">
        <v>2</v>
      </c>
      <c r="V55" s="86" t="s">
        <v>345</v>
      </c>
      <c r="W55" s="31" t="s">
        <v>188</v>
      </c>
      <c r="X55" s="258"/>
      <c r="Y55" s="22"/>
      <c r="Z55" s="26" t="s">
        <v>153</v>
      </c>
      <c r="AA55" s="81" t="s">
        <v>156</v>
      </c>
      <c r="AB55" s="82" t="s">
        <v>154</v>
      </c>
      <c r="AC55" s="63" t="s">
        <v>309</v>
      </c>
    </row>
    <row r="56" spans="2:29" s="27" customFormat="1" ht="12" customHeight="1" x14ac:dyDescent="0.15">
      <c r="B56" s="29">
        <f t="shared" si="1"/>
        <v>42</v>
      </c>
      <c r="C56" s="15">
        <v>4</v>
      </c>
      <c r="D56" s="205"/>
      <c r="E56" s="205"/>
      <c r="F56" s="212"/>
      <c r="G56" s="220" t="s">
        <v>402</v>
      </c>
      <c r="H56" s="199"/>
      <c r="I56" s="199"/>
      <c r="J56" s="199"/>
      <c r="K56" s="199"/>
      <c r="L56" s="200"/>
      <c r="M56" s="126" t="str">
        <f t="shared" si="0"/>
        <v>　 　 　 S0742_MetalSoInfo_1</v>
      </c>
      <c r="N56" s="127">
        <v>1</v>
      </c>
      <c r="O56" s="127">
        <v>1</v>
      </c>
      <c r="P56" s="128" t="s">
        <v>5</v>
      </c>
      <c r="Q56" s="128" t="s">
        <v>5</v>
      </c>
      <c r="R56" s="128" t="s">
        <v>5</v>
      </c>
      <c r="S56" s="128" t="str">
        <f t="shared" si="4"/>
        <v>-</v>
      </c>
      <c r="T56" s="128" t="s">
        <v>5</v>
      </c>
      <c r="U56" s="128" t="s">
        <v>5</v>
      </c>
      <c r="V56" s="129"/>
      <c r="W56" s="129"/>
      <c r="X56" s="130" t="s">
        <v>171</v>
      </c>
      <c r="Y56" s="22"/>
      <c r="Z56" s="26" t="s">
        <v>401</v>
      </c>
      <c r="AA56" s="81" t="s">
        <v>307</v>
      </c>
      <c r="AB56" s="81" t="s">
        <v>157</v>
      </c>
      <c r="AC56" s="83" t="s">
        <v>136</v>
      </c>
    </row>
    <row r="57" spans="2:29" s="27" customFormat="1" ht="23.25" thickBot="1" x14ac:dyDescent="0.2">
      <c r="B57" s="84">
        <f t="shared" si="1"/>
        <v>43</v>
      </c>
      <c r="C57" s="43">
        <v>5</v>
      </c>
      <c r="D57" s="207"/>
      <c r="E57" s="207"/>
      <c r="F57" s="213"/>
      <c r="G57" s="207"/>
      <c r="H57" s="69" t="s">
        <v>279</v>
      </c>
      <c r="I57" s="201"/>
      <c r="J57" s="201"/>
      <c r="K57" s="201"/>
      <c r="L57" s="202"/>
      <c r="M57" s="44" t="str">
        <f t="shared" si="0"/>
        <v>　 　 　 　 S0742_MainTelNo_1</v>
      </c>
      <c r="N57" s="45">
        <v>1</v>
      </c>
      <c r="O57" s="45">
        <v>1</v>
      </c>
      <c r="P57" s="46" t="s">
        <v>5</v>
      </c>
      <c r="Q57" s="46" t="s">
        <v>12</v>
      </c>
      <c r="R57" s="46" t="s">
        <v>37</v>
      </c>
      <c r="S57" s="46" t="str">
        <f t="shared" si="4"/>
        <v>[0-9]{10}</v>
      </c>
      <c r="T57" s="46" t="s">
        <v>38</v>
      </c>
      <c r="U57" s="46">
        <v>10</v>
      </c>
      <c r="V57" s="235"/>
      <c r="W57" s="47"/>
      <c r="X57" s="48" t="s">
        <v>442</v>
      </c>
      <c r="Y57" s="22"/>
      <c r="Z57" s="85" t="s">
        <v>279</v>
      </c>
      <c r="AA57" s="69" t="s">
        <v>280</v>
      </c>
      <c r="AB57" s="69" t="s">
        <v>155</v>
      </c>
      <c r="AC57" s="64" t="s">
        <v>310</v>
      </c>
    </row>
    <row r="58" spans="2:29" x14ac:dyDescent="0.15">
      <c r="D58" s="194"/>
      <c r="E58" s="194"/>
      <c r="F58" s="194"/>
      <c r="G58" s="194"/>
      <c r="H58" s="194"/>
      <c r="I58" s="194"/>
      <c r="J58" s="194"/>
      <c r="K58" s="194"/>
      <c r="L58" s="194"/>
      <c r="V58" s="11"/>
      <c r="W58" s="11"/>
    </row>
    <row r="59" spans="2:29" x14ac:dyDescent="0.15">
      <c r="D59" s="1" t="s">
        <v>331</v>
      </c>
      <c r="E59" s="194"/>
      <c r="F59" s="194"/>
      <c r="G59" s="194"/>
      <c r="H59" s="194"/>
      <c r="I59" s="194"/>
      <c r="J59" s="194"/>
      <c r="K59" s="194"/>
      <c r="L59" s="194"/>
      <c r="V59" s="11"/>
      <c r="W59" s="11"/>
    </row>
    <row r="60" spans="2:29" x14ac:dyDescent="0.15">
      <c r="D60" s="58" t="s">
        <v>330</v>
      </c>
      <c r="E60" s="194"/>
      <c r="F60" s="194"/>
      <c r="G60" s="194"/>
      <c r="H60" s="194"/>
      <c r="I60" s="194"/>
      <c r="J60" s="194"/>
      <c r="K60" s="194"/>
      <c r="L60" s="194"/>
      <c r="V60" s="11"/>
      <c r="W60" s="11"/>
    </row>
    <row r="61" spans="2:29" x14ac:dyDescent="0.15">
      <c r="D61" s="58" t="s">
        <v>240</v>
      </c>
      <c r="E61" s="194"/>
      <c r="F61" s="194"/>
      <c r="G61" s="194"/>
      <c r="H61" s="194"/>
      <c r="I61" s="194"/>
      <c r="J61" s="194"/>
      <c r="K61" s="194"/>
      <c r="L61" s="194"/>
      <c r="V61" s="11"/>
      <c r="W61" s="11"/>
    </row>
    <row r="62" spans="2:29" x14ac:dyDescent="0.15">
      <c r="D62" s="58"/>
      <c r="V62" s="11"/>
      <c r="W62" s="11"/>
    </row>
    <row r="63" spans="2:29" x14ac:dyDescent="0.15">
      <c r="D63" s="1" t="s">
        <v>242</v>
      </c>
      <c r="V63" s="11"/>
      <c r="W63" s="11"/>
    </row>
    <row r="65" spans="4:4" x14ac:dyDescent="0.15">
      <c r="D65" s="1" t="s">
        <v>243</v>
      </c>
    </row>
    <row r="1048575" spans="8:8" x14ac:dyDescent="0.15">
      <c r="H1048575" s="123"/>
    </row>
  </sheetData>
  <mergeCells count="12">
    <mergeCell ref="X51:X55"/>
    <mergeCell ref="R13:R14"/>
    <mergeCell ref="X37:X41"/>
    <mergeCell ref="X43:X47"/>
    <mergeCell ref="V12:V14"/>
    <mergeCell ref="C12:C14"/>
    <mergeCell ref="B12:B14"/>
    <mergeCell ref="W12:W14"/>
    <mergeCell ref="X12:X14"/>
    <mergeCell ref="D13:L13"/>
    <mergeCell ref="D12:L12"/>
    <mergeCell ref="M12:M14"/>
  </mergeCells>
  <phoneticPr fontId="3"/>
  <pageMargins left="0.39370078740157483" right="0.39370078740157483" top="0.78740157480314965" bottom="0.59055118110236227" header="0.51181102362204722" footer="0.51181102362204722"/>
  <pageSetup paperSize="9" scale="65" fitToHeight="0" orientation="landscape" verticalDpi="300" r:id="rId1"/>
  <headerFooter alignWithMargins="0">
    <oddHeader>&amp;R2019-2_5　新規追加</oddHeader>
  </headerFooter>
  <rowBreaks count="1" manualBreakCount="1">
    <brk id="32" max="16383" man="1"/>
  </rowBreaks>
  <colBreaks count="1" manualBreakCount="1">
    <brk id="10" max="6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K35"/>
  <sheetViews>
    <sheetView showGridLines="0" view="pageBreakPreview" zoomScaleNormal="100" zoomScaleSheetLayoutView="100" workbookViewId="0">
      <pane ySplit="14" topLeftCell="A15" activePane="bottomLeft" state="frozen"/>
      <selection pane="bottomLeft" activeCell="T32" sqref="T32"/>
    </sheetView>
  </sheetViews>
  <sheetFormatPr defaultRowHeight="11.25" x14ac:dyDescent="0.15"/>
  <cols>
    <col min="1" max="1" width="3.625" style="1" customWidth="1"/>
    <col min="2" max="2" width="5.5" style="1" customWidth="1"/>
    <col min="3" max="3" width="4" style="1" customWidth="1"/>
    <col min="4" max="11" width="1.875" style="1" customWidth="1"/>
    <col min="12" max="12" width="9.125" style="1" customWidth="1"/>
    <col min="13" max="13" width="36.375" style="1" bestFit="1" customWidth="1"/>
    <col min="14" max="16" width="5.75" style="1" customWidth="1"/>
    <col min="17" max="17" width="7.875" style="1" customWidth="1"/>
    <col min="18" max="18" width="10" style="1" customWidth="1"/>
    <col min="19" max="19" width="8.75" style="1" bestFit="1" customWidth="1"/>
    <col min="20" max="20" width="13.25" style="1" bestFit="1" customWidth="1"/>
    <col min="21" max="21" width="7" style="1" bestFit="1" customWidth="1"/>
    <col min="22" max="22" width="8.75" style="1" bestFit="1" customWidth="1"/>
    <col min="23" max="23" width="10.25" style="1" customWidth="1"/>
    <col min="24" max="24" width="34.75" style="1" customWidth="1"/>
    <col min="25" max="25" width="3.125" style="6" customWidth="1"/>
    <col min="26" max="26" width="15.875" style="1" bestFit="1" customWidth="1"/>
    <col min="27" max="27" width="39" style="1" customWidth="1"/>
    <col min="28" max="28" width="21.25" style="11" bestFit="1" customWidth="1"/>
    <col min="29" max="29" width="14.625" style="11" bestFit="1" customWidth="1"/>
    <col min="30" max="37" width="9" style="11"/>
    <col min="38" max="16384" width="9" style="1"/>
  </cols>
  <sheetData>
    <row r="1" spans="1:37" ht="8.25" customHeight="1" x14ac:dyDescent="0.15"/>
    <row r="2" spans="1:37" ht="8.25" customHeight="1" x14ac:dyDescent="0.15"/>
    <row r="3" spans="1:37" s="3" customFormat="1" ht="8.2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Q3" s="4"/>
      <c r="R3" s="5"/>
      <c r="Y3" s="8"/>
      <c r="Z3" s="4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3" customFormat="1" ht="8.2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Q4" s="4"/>
      <c r="R4" s="5"/>
      <c r="Y4" s="8"/>
      <c r="Z4" s="4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s="3" customFormat="1" ht="8.25" customHeight="1" x14ac:dyDescent="0.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Q5" s="4"/>
      <c r="R5" s="5"/>
      <c r="Y5" s="8"/>
      <c r="Z5" s="4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3" customFormat="1" ht="8.25" customHeight="1" x14ac:dyDescent="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Q6" s="4"/>
      <c r="R6" s="5"/>
      <c r="Y6" s="8"/>
      <c r="Z6" s="4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s="3" customFormat="1" ht="8.2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Q7" s="4"/>
      <c r="R7" s="5"/>
      <c r="Y7" s="8"/>
      <c r="Z7" s="4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15">
      <c r="A8" s="11"/>
      <c r="B8" s="35" t="s">
        <v>52</v>
      </c>
      <c r="C8" s="35"/>
      <c r="D8" s="35"/>
      <c r="E8" s="35"/>
      <c r="F8" s="35"/>
      <c r="G8" s="35"/>
      <c r="H8" s="35"/>
      <c r="I8" s="35"/>
      <c r="J8" s="35"/>
      <c r="K8" s="35"/>
      <c r="L8" s="35"/>
      <c r="Z8" s="35"/>
    </row>
    <row r="9" spans="1:37" x14ac:dyDescent="0.15">
      <c r="A9" s="11"/>
    </row>
    <row r="10" spans="1:37" x14ac:dyDescent="0.15">
      <c r="A10" s="11"/>
    </row>
    <row r="11" spans="1:37" ht="12" thickBot="1" x14ac:dyDescent="0.2">
      <c r="A11" s="11"/>
      <c r="B11" s="36" t="s">
        <v>295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37" ht="11.25" customHeight="1" x14ac:dyDescent="0.15">
      <c r="A12" s="11"/>
      <c r="B12" s="244" t="s">
        <v>3</v>
      </c>
      <c r="C12" s="241" t="s">
        <v>4</v>
      </c>
      <c r="D12" s="254" t="s">
        <v>406</v>
      </c>
      <c r="E12" s="255"/>
      <c r="F12" s="255"/>
      <c r="G12" s="255"/>
      <c r="H12" s="255"/>
      <c r="I12" s="255"/>
      <c r="J12" s="255"/>
      <c r="K12" s="255"/>
      <c r="L12" s="256"/>
      <c r="M12" s="241" t="s">
        <v>11</v>
      </c>
      <c r="N12" s="13" t="s">
        <v>9</v>
      </c>
      <c r="O12" s="16"/>
      <c r="P12" s="17"/>
      <c r="Q12" s="14"/>
      <c r="R12" s="13" t="s">
        <v>8</v>
      </c>
      <c r="S12" s="17"/>
      <c r="T12" s="17"/>
      <c r="U12" s="21"/>
      <c r="V12" s="247" t="s">
        <v>24</v>
      </c>
      <c r="W12" s="247" t="s">
        <v>25</v>
      </c>
      <c r="X12" s="248" t="s">
        <v>0</v>
      </c>
      <c r="Z12" s="23"/>
      <c r="AA12" s="65"/>
      <c r="AB12" s="72"/>
      <c r="AC12" s="74"/>
    </row>
    <row r="13" spans="1:37" ht="11.25" customHeight="1" x14ac:dyDescent="0.15">
      <c r="A13" s="11"/>
      <c r="B13" s="245"/>
      <c r="C13" s="242"/>
      <c r="D13" s="251" t="s">
        <v>262</v>
      </c>
      <c r="E13" s="252"/>
      <c r="F13" s="252"/>
      <c r="G13" s="252"/>
      <c r="H13" s="252"/>
      <c r="I13" s="252"/>
      <c r="J13" s="252"/>
      <c r="K13" s="252"/>
      <c r="L13" s="253"/>
      <c r="M13" s="242"/>
      <c r="N13" s="56" t="s">
        <v>92</v>
      </c>
      <c r="O13" s="56" t="s">
        <v>93</v>
      </c>
      <c r="P13" s="20"/>
      <c r="Q13" s="19"/>
      <c r="R13" s="259" t="s">
        <v>17</v>
      </c>
      <c r="S13" s="18"/>
      <c r="T13" s="18"/>
      <c r="U13" s="18"/>
      <c r="V13" s="269"/>
      <c r="W13" s="242"/>
      <c r="X13" s="249"/>
      <c r="Z13" s="24"/>
      <c r="AA13" s="66"/>
      <c r="AB13" s="73"/>
      <c r="AC13" s="75"/>
    </row>
    <row r="14" spans="1:37" x14ac:dyDescent="0.15">
      <c r="A14" s="11"/>
      <c r="B14" s="246"/>
      <c r="C14" s="243"/>
      <c r="D14" s="114">
        <v>1</v>
      </c>
      <c r="E14" s="115">
        <v>2</v>
      </c>
      <c r="F14" s="115">
        <v>3</v>
      </c>
      <c r="G14" s="115">
        <v>4</v>
      </c>
      <c r="H14" s="115">
        <v>5</v>
      </c>
      <c r="I14" s="115">
        <v>6</v>
      </c>
      <c r="J14" s="115">
        <v>7</v>
      </c>
      <c r="K14" s="115">
        <v>8</v>
      </c>
      <c r="L14" s="221">
        <v>9</v>
      </c>
      <c r="M14" s="243"/>
      <c r="N14" s="9" t="s">
        <v>95</v>
      </c>
      <c r="O14" s="57" t="s">
        <v>95</v>
      </c>
      <c r="P14" s="7" t="s">
        <v>13</v>
      </c>
      <c r="Q14" s="38" t="s">
        <v>7</v>
      </c>
      <c r="R14" s="260"/>
      <c r="S14" s="7" t="s">
        <v>101</v>
      </c>
      <c r="T14" s="7" t="s">
        <v>10</v>
      </c>
      <c r="U14" s="39" t="s">
        <v>41</v>
      </c>
      <c r="V14" s="270"/>
      <c r="W14" s="243"/>
      <c r="X14" s="250"/>
      <c r="Z14" s="25" t="s">
        <v>14</v>
      </c>
      <c r="AA14" s="67" t="s">
        <v>15</v>
      </c>
      <c r="AB14" s="76" t="s">
        <v>109</v>
      </c>
      <c r="AC14" s="77" t="s">
        <v>110</v>
      </c>
    </row>
    <row r="15" spans="1:37" s="27" customFormat="1" ht="11.25" customHeight="1" x14ac:dyDescent="0.15">
      <c r="B15" s="29">
        <f>ROW()-14</f>
        <v>1</v>
      </c>
      <c r="C15" s="15">
        <v>1</v>
      </c>
      <c r="D15" s="223" t="s">
        <v>405</v>
      </c>
      <c r="E15" s="195"/>
      <c r="F15" s="195"/>
      <c r="G15" s="195"/>
      <c r="H15" s="195"/>
      <c r="I15" s="195"/>
      <c r="J15" s="195"/>
      <c r="K15" s="195"/>
      <c r="L15" s="196"/>
      <c r="M15" s="118" t="str">
        <f t="shared" ref="M15:M30" si="0">REPT("　 ",C15-1) &amp; AA15</f>
        <v>S0742_sendConstructionResultInfoMcasOut_OUT_1</v>
      </c>
      <c r="N15" s="119">
        <v>1</v>
      </c>
      <c r="O15" s="119">
        <v>1</v>
      </c>
      <c r="P15" s="120" t="s">
        <v>5</v>
      </c>
      <c r="Q15" s="120" t="s">
        <v>5</v>
      </c>
      <c r="R15" s="120" t="s">
        <v>5</v>
      </c>
      <c r="S15" s="120" t="s">
        <v>5</v>
      </c>
      <c r="T15" s="120" t="s">
        <v>5</v>
      </c>
      <c r="U15" s="121" t="s">
        <v>5</v>
      </c>
      <c r="V15" s="121"/>
      <c r="W15" s="121"/>
      <c r="X15" s="122" t="s">
        <v>260</v>
      </c>
      <c r="Y15" s="22"/>
      <c r="Z15" s="26" t="s">
        <v>88</v>
      </c>
      <c r="AA15" s="60" t="s">
        <v>56</v>
      </c>
      <c r="AB15" s="70"/>
      <c r="AC15" s="61" t="s">
        <v>114</v>
      </c>
    </row>
    <row r="16" spans="1:37" s="27" customFormat="1" ht="11.25" customHeight="1" x14ac:dyDescent="0.15">
      <c r="B16" s="29">
        <f t="shared" ref="B16:B30" si="1">ROW()-14</f>
        <v>2</v>
      </c>
      <c r="C16" s="15">
        <v>2</v>
      </c>
      <c r="D16" s="205"/>
      <c r="E16" s="223" t="s">
        <v>404</v>
      </c>
      <c r="F16" s="195"/>
      <c r="G16" s="195"/>
      <c r="H16" s="195"/>
      <c r="I16" s="195"/>
      <c r="J16" s="195"/>
      <c r="K16" s="195"/>
      <c r="L16" s="196"/>
      <c r="M16" s="118" t="str">
        <f t="shared" si="0"/>
        <v>　 S0742_headerInfo_1</v>
      </c>
      <c r="N16" s="119">
        <v>1</v>
      </c>
      <c r="O16" s="119">
        <v>1</v>
      </c>
      <c r="P16" s="120" t="s">
        <v>5</v>
      </c>
      <c r="Q16" s="120" t="s">
        <v>5</v>
      </c>
      <c r="R16" s="120" t="s">
        <v>5</v>
      </c>
      <c r="S16" s="120" t="s">
        <v>5</v>
      </c>
      <c r="T16" s="120" t="s">
        <v>5</v>
      </c>
      <c r="U16" s="121" t="s">
        <v>5</v>
      </c>
      <c r="V16" s="121"/>
      <c r="W16" s="121"/>
      <c r="X16" s="122" t="s">
        <v>175</v>
      </c>
      <c r="Y16" s="22"/>
      <c r="Z16" s="26" t="s">
        <v>352</v>
      </c>
      <c r="AA16" s="60" t="s">
        <v>18</v>
      </c>
      <c r="AB16" s="70"/>
      <c r="AC16" s="61" t="s">
        <v>115</v>
      </c>
    </row>
    <row r="17" spans="2:29" s="27" customFormat="1" ht="42" customHeight="1" x14ac:dyDescent="0.15">
      <c r="B17" s="29">
        <f t="shared" si="1"/>
        <v>3</v>
      </c>
      <c r="C17" s="15">
        <v>3</v>
      </c>
      <c r="D17" s="205"/>
      <c r="E17" s="205"/>
      <c r="F17" s="214" t="s">
        <v>28</v>
      </c>
      <c r="G17" s="197"/>
      <c r="H17" s="197"/>
      <c r="I17" s="197"/>
      <c r="J17" s="197"/>
      <c r="K17" s="197"/>
      <c r="L17" s="198"/>
      <c r="M17" s="28" t="str">
        <f t="shared" si="0"/>
        <v>　 　 message_uuid</v>
      </c>
      <c r="N17" s="34">
        <v>1</v>
      </c>
      <c r="O17" s="34">
        <v>1</v>
      </c>
      <c r="P17" s="30" t="s">
        <v>5</v>
      </c>
      <c r="Q17" s="30" t="s">
        <v>12</v>
      </c>
      <c r="R17" s="30" t="s">
        <v>23</v>
      </c>
      <c r="S17" s="30" t="s">
        <v>113</v>
      </c>
      <c r="T17" s="30" t="s">
        <v>87</v>
      </c>
      <c r="U17" s="30" t="s">
        <v>16</v>
      </c>
      <c r="V17" s="31"/>
      <c r="W17" s="31"/>
      <c r="X17" s="54" t="s">
        <v>100</v>
      </c>
      <c r="Y17" s="22"/>
      <c r="Z17" s="26" t="s">
        <v>28</v>
      </c>
      <c r="AA17" s="60" t="s">
        <v>34</v>
      </c>
      <c r="AB17" s="70"/>
      <c r="AC17" s="61" t="s">
        <v>114</v>
      </c>
    </row>
    <row r="18" spans="2:29" s="27" customFormat="1" ht="11.25" customHeight="1" x14ac:dyDescent="0.15">
      <c r="B18" s="29">
        <f t="shared" si="1"/>
        <v>4</v>
      </c>
      <c r="C18" s="15">
        <v>3</v>
      </c>
      <c r="D18" s="205"/>
      <c r="E18" s="205"/>
      <c r="F18" s="214" t="s">
        <v>29</v>
      </c>
      <c r="G18" s="197"/>
      <c r="H18" s="197"/>
      <c r="I18" s="197"/>
      <c r="J18" s="197"/>
      <c r="K18" s="197"/>
      <c r="L18" s="198"/>
      <c r="M18" s="28" t="str">
        <f t="shared" si="0"/>
        <v>　 　 receipt_uuid</v>
      </c>
      <c r="N18" s="34">
        <v>1</v>
      </c>
      <c r="O18" s="34">
        <v>1</v>
      </c>
      <c r="P18" s="30" t="s">
        <v>5</v>
      </c>
      <c r="Q18" s="30" t="s">
        <v>12</v>
      </c>
      <c r="R18" s="30" t="s">
        <v>37</v>
      </c>
      <c r="S18" s="30" t="s">
        <v>113</v>
      </c>
      <c r="T18" s="30" t="s">
        <v>87</v>
      </c>
      <c r="U18" s="30" t="s">
        <v>16</v>
      </c>
      <c r="V18" s="31"/>
      <c r="W18" s="31"/>
      <c r="X18" s="54" t="s">
        <v>91</v>
      </c>
      <c r="Y18" s="22"/>
      <c r="Z18" s="26" t="s">
        <v>29</v>
      </c>
      <c r="AA18" s="60" t="s">
        <v>35</v>
      </c>
      <c r="AB18" s="70"/>
      <c r="AC18" s="61" t="s">
        <v>114</v>
      </c>
    </row>
    <row r="19" spans="2:29" s="27" customFormat="1" ht="38.25" customHeight="1" x14ac:dyDescent="0.15">
      <c r="B19" s="29">
        <f t="shared" si="1"/>
        <v>5</v>
      </c>
      <c r="C19" s="15">
        <v>3</v>
      </c>
      <c r="D19" s="205"/>
      <c r="E19" s="205"/>
      <c r="F19" s="214" t="s">
        <v>30</v>
      </c>
      <c r="G19" s="197"/>
      <c r="H19" s="197"/>
      <c r="I19" s="197"/>
      <c r="J19" s="197"/>
      <c r="K19" s="197"/>
      <c r="L19" s="198"/>
      <c r="M19" s="28" t="str">
        <f t="shared" si="0"/>
        <v>　 　 S0742_ChannelCode_1</v>
      </c>
      <c r="N19" s="33">
        <v>1</v>
      </c>
      <c r="O19" s="33">
        <v>1</v>
      </c>
      <c r="P19" s="30" t="s">
        <v>5</v>
      </c>
      <c r="Q19" s="30" t="s">
        <v>12</v>
      </c>
      <c r="R19" s="30" t="s">
        <v>46</v>
      </c>
      <c r="S19" s="30" t="str">
        <f>IF(AA19=AB19,AC19,"ERROE")</f>
        <v>[0-9]+</v>
      </c>
      <c r="T19" s="30" t="s">
        <v>38</v>
      </c>
      <c r="U19" s="30">
        <v>2</v>
      </c>
      <c r="V19" s="31"/>
      <c r="W19" s="37" t="s">
        <v>54</v>
      </c>
      <c r="X19" s="10" t="s">
        <v>74</v>
      </c>
      <c r="Y19" s="22"/>
      <c r="Z19" s="26" t="s">
        <v>30</v>
      </c>
      <c r="AA19" s="60" t="s">
        <v>19</v>
      </c>
      <c r="AB19" s="80" t="s">
        <v>19</v>
      </c>
      <c r="AC19" s="63" t="s">
        <v>102</v>
      </c>
    </row>
    <row r="20" spans="2:29" s="27" customFormat="1" ht="22.5" x14ac:dyDescent="0.15">
      <c r="B20" s="29">
        <f t="shared" si="1"/>
        <v>6</v>
      </c>
      <c r="C20" s="15">
        <v>3</v>
      </c>
      <c r="D20" s="205"/>
      <c r="E20" s="205"/>
      <c r="F20" s="214" t="s">
        <v>31</v>
      </c>
      <c r="G20" s="197"/>
      <c r="H20" s="197"/>
      <c r="I20" s="197"/>
      <c r="J20" s="197"/>
      <c r="K20" s="197"/>
      <c r="L20" s="198"/>
      <c r="M20" s="28" t="str">
        <f t="shared" si="0"/>
        <v>　 　 S0742_MethodCode_1</v>
      </c>
      <c r="N20" s="32">
        <v>1</v>
      </c>
      <c r="O20" s="32">
        <v>1</v>
      </c>
      <c r="P20" s="30" t="s">
        <v>5</v>
      </c>
      <c r="Q20" s="30" t="s">
        <v>12</v>
      </c>
      <c r="R20" s="30" t="s">
        <v>46</v>
      </c>
      <c r="S20" s="30" t="str">
        <f t="shared" ref="S20:S30" si="2">IF(AA20=AB20,AC20,"ERROE")</f>
        <v>[0-9]+</v>
      </c>
      <c r="T20" s="30" t="s">
        <v>38</v>
      </c>
      <c r="U20" s="30">
        <v>3</v>
      </c>
      <c r="V20" s="31"/>
      <c r="W20" s="37" t="s">
        <v>55</v>
      </c>
      <c r="X20" s="53" t="s">
        <v>86</v>
      </c>
      <c r="Y20" s="22"/>
      <c r="Z20" s="26" t="s">
        <v>31</v>
      </c>
      <c r="AA20" s="60" t="s">
        <v>20</v>
      </c>
      <c r="AB20" s="80" t="s">
        <v>20</v>
      </c>
      <c r="AC20" s="63" t="s">
        <v>102</v>
      </c>
    </row>
    <row r="21" spans="2:29" s="27" customFormat="1" ht="11.25" customHeight="1" x14ac:dyDescent="0.15">
      <c r="B21" s="29">
        <f t="shared" si="1"/>
        <v>7</v>
      </c>
      <c r="C21" s="15">
        <v>3</v>
      </c>
      <c r="D21" s="205"/>
      <c r="E21" s="205"/>
      <c r="F21" s="214" t="s">
        <v>44</v>
      </c>
      <c r="G21" s="197"/>
      <c r="H21" s="197"/>
      <c r="I21" s="197"/>
      <c r="J21" s="197"/>
      <c r="K21" s="197"/>
      <c r="L21" s="198"/>
      <c r="M21" s="28" t="str">
        <f t="shared" si="0"/>
        <v>　 　 S0742_ResultCode_1</v>
      </c>
      <c r="N21" s="32">
        <v>1</v>
      </c>
      <c r="O21" s="32">
        <v>1</v>
      </c>
      <c r="P21" s="30" t="s">
        <v>5</v>
      </c>
      <c r="Q21" s="30" t="s">
        <v>12</v>
      </c>
      <c r="R21" s="30" t="s">
        <v>90</v>
      </c>
      <c r="S21" s="30" t="str">
        <f t="shared" si="2"/>
        <v>[0-9]{3}</v>
      </c>
      <c r="T21" s="30" t="s">
        <v>38</v>
      </c>
      <c r="U21" s="31" t="s">
        <v>47</v>
      </c>
      <c r="V21" s="30"/>
      <c r="W21" s="31"/>
      <c r="X21" s="10" t="s">
        <v>50</v>
      </c>
      <c r="Y21" s="22"/>
      <c r="Z21" s="26" t="s">
        <v>44</v>
      </c>
      <c r="AA21" s="60" t="s">
        <v>42</v>
      </c>
      <c r="AB21" s="80" t="s">
        <v>42</v>
      </c>
      <c r="AC21" s="63" t="s">
        <v>111</v>
      </c>
    </row>
    <row r="22" spans="2:29" s="27" customFormat="1" ht="11.25" customHeight="1" x14ac:dyDescent="0.15">
      <c r="B22" s="29">
        <f t="shared" si="1"/>
        <v>8</v>
      </c>
      <c r="C22" s="15">
        <v>3</v>
      </c>
      <c r="D22" s="205"/>
      <c r="E22" s="206"/>
      <c r="F22" s="222" t="s">
        <v>45</v>
      </c>
      <c r="G22" s="197"/>
      <c r="H22" s="197"/>
      <c r="I22" s="197"/>
      <c r="J22" s="197"/>
      <c r="K22" s="197"/>
      <c r="L22" s="198"/>
      <c r="M22" s="28" t="str">
        <f t="shared" si="0"/>
        <v>　 　 S0742_ResultDetailCode_1</v>
      </c>
      <c r="N22" s="32">
        <v>0</v>
      </c>
      <c r="O22" s="32">
        <v>1</v>
      </c>
      <c r="P22" s="30" t="s">
        <v>5</v>
      </c>
      <c r="Q22" s="30" t="s">
        <v>12</v>
      </c>
      <c r="R22" s="30" t="s">
        <v>49</v>
      </c>
      <c r="S22" s="30" t="str">
        <f t="shared" si="2"/>
        <v>[0-9]{8}</v>
      </c>
      <c r="T22" s="30" t="s">
        <v>38</v>
      </c>
      <c r="U22" s="31" t="s">
        <v>48</v>
      </c>
      <c r="V22" s="31"/>
      <c r="W22" s="40"/>
      <c r="X22" s="10" t="s">
        <v>51</v>
      </c>
      <c r="Y22" s="22"/>
      <c r="Z22" s="26" t="s">
        <v>45</v>
      </c>
      <c r="AA22" s="60" t="s">
        <v>43</v>
      </c>
      <c r="AB22" s="80" t="s">
        <v>43</v>
      </c>
      <c r="AC22" s="63" t="s">
        <v>105</v>
      </c>
    </row>
    <row r="23" spans="2:29" s="27" customFormat="1" ht="11.25" customHeight="1" x14ac:dyDescent="0.15">
      <c r="B23" s="29">
        <f t="shared" si="1"/>
        <v>9</v>
      </c>
      <c r="C23" s="15">
        <v>2</v>
      </c>
      <c r="D23" s="205"/>
      <c r="E23" s="223" t="s">
        <v>362</v>
      </c>
      <c r="F23" s="195"/>
      <c r="G23" s="195"/>
      <c r="H23" s="195"/>
      <c r="I23" s="195"/>
      <c r="J23" s="195"/>
      <c r="K23" s="195"/>
      <c r="L23" s="196"/>
      <c r="M23" s="118" t="str">
        <f t="shared" si="0"/>
        <v>　 S0742_SystemInfo_1</v>
      </c>
      <c r="N23" s="136">
        <v>1</v>
      </c>
      <c r="O23" s="136">
        <v>1</v>
      </c>
      <c r="P23" s="120" t="s">
        <v>5</v>
      </c>
      <c r="Q23" s="120" t="s">
        <v>5</v>
      </c>
      <c r="R23" s="120" t="s">
        <v>5</v>
      </c>
      <c r="S23" s="120" t="str">
        <f t="shared" si="2"/>
        <v>-</v>
      </c>
      <c r="T23" s="120" t="s">
        <v>5</v>
      </c>
      <c r="U23" s="120" t="s">
        <v>5</v>
      </c>
      <c r="V23" s="121"/>
      <c r="W23" s="121"/>
      <c r="X23" s="122" t="s">
        <v>175</v>
      </c>
      <c r="Y23" s="22"/>
      <c r="Z23" s="26" t="s">
        <v>407</v>
      </c>
      <c r="AA23" s="60" t="s">
        <v>21</v>
      </c>
      <c r="AB23" s="80" t="s">
        <v>21</v>
      </c>
      <c r="AC23" s="63" t="s">
        <v>108</v>
      </c>
    </row>
    <row r="24" spans="2:29" s="27" customFormat="1" ht="11.25" customHeight="1" x14ac:dyDescent="0.15">
      <c r="B24" s="29">
        <f t="shared" si="1"/>
        <v>10</v>
      </c>
      <c r="C24" s="15">
        <v>3</v>
      </c>
      <c r="D24" s="205"/>
      <c r="E24" s="205"/>
      <c r="F24" s="223" t="s">
        <v>409</v>
      </c>
      <c r="G24" s="195"/>
      <c r="H24" s="195"/>
      <c r="I24" s="195"/>
      <c r="J24" s="195"/>
      <c r="K24" s="195"/>
      <c r="L24" s="196"/>
      <c r="M24" s="118" t="str">
        <f t="shared" si="0"/>
        <v>　 　 S0742_OrderInfo_1</v>
      </c>
      <c r="N24" s="136">
        <v>1</v>
      </c>
      <c r="O24" s="136">
        <v>1</v>
      </c>
      <c r="P24" s="120" t="s">
        <v>5</v>
      </c>
      <c r="Q24" s="120" t="s">
        <v>5</v>
      </c>
      <c r="R24" s="120" t="s">
        <v>5</v>
      </c>
      <c r="S24" s="120" t="str">
        <f t="shared" si="2"/>
        <v>-</v>
      </c>
      <c r="T24" s="120" t="s">
        <v>5</v>
      </c>
      <c r="U24" s="120" t="s">
        <v>5</v>
      </c>
      <c r="V24" s="121"/>
      <c r="W24" s="121"/>
      <c r="X24" s="122" t="s">
        <v>175</v>
      </c>
      <c r="Y24" s="22"/>
      <c r="Z24" s="26" t="s">
        <v>408</v>
      </c>
      <c r="AA24" s="60" t="s">
        <v>22</v>
      </c>
      <c r="AB24" s="80" t="s">
        <v>22</v>
      </c>
      <c r="AC24" s="63" t="s">
        <v>108</v>
      </c>
    </row>
    <row r="25" spans="2:29" s="27" customFormat="1" ht="11.25" customHeight="1" x14ac:dyDescent="0.15">
      <c r="B25" s="41">
        <f t="shared" si="1"/>
        <v>11</v>
      </c>
      <c r="C25" s="15">
        <v>4</v>
      </c>
      <c r="D25" s="205"/>
      <c r="E25" s="205"/>
      <c r="F25" s="205"/>
      <c r="G25" s="223" t="s">
        <v>40</v>
      </c>
      <c r="H25" s="195"/>
      <c r="I25" s="195"/>
      <c r="J25" s="195"/>
      <c r="K25" s="195"/>
      <c r="L25" s="196"/>
      <c r="M25" s="118" t="str">
        <f t="shared" si="0"/>
        <v>　 　 　 S0742_OrderDetailInfo_1</v>
      </c>
      <c r="N25" s="136">
        <v>1</v>
      </c>
      <c r="O25" s="136">
        <v>1</v>
      </c>
      <c r="P25" s="120" t="s">
        <v>5</v>
      </c>
      <c r="Q25" s="120" t="s">
        <v>5</v>
      </c>
      <c r="R25" s="120" t="s">
        <v>5</v>
      </c>
      <c r="S25" s="120" t="str">
        <f t="shared" si="2"/>
        <v>-</v>
      </c>
      <c r="T25" s="120" t="s">
        <v>5</v>
      </c>
      <c r="U25" s="120" t="s">
        <v>5</v>
      </c>
      <c r="V25" s="121"/>
      <c r="W25" s="121"/>
      <c r="X25" s="122" t="s">
        <v>175</v>
      </c>
      <c r="Y25" s="22"/>
      <c r="Z25" s="26" t="s">
        <v>410</v>
      </c>
      <c r="AA25" s="60" t="s">
        <v>39</v>
      </c>
      <c r="AB25" s="80" t="s">
        <v>39</v>
      </c>
      <c r="AC25" s="63" t="s">
        <v>108</v>
      </c>
    </row>
    <row r="26" spans="2:29" s="27" customFormat="1" ht="22.5" x14ac:dyDescent="0.15">
      <c r="B26" s="29">
        <f t="shared" si="1"/>
        <v>12</v>
      </c>
      <c r="C26" s="15">
        <v>5</v>
      </c>
      <c r="D26" s="205"/>
      <c r="E26" s="205"/>
      <c r="F26" s="205"/>
      <c r="G26" s="205"/>
      <c r="H26" s="214" t="s">
        <v>57</v>
      </c>
      <c r="I26" s="197"/>
      <c r="J26" s="197"/>
      <c r="K26" s="197"/>
      <c r="L26" s="198"/>
      <c r="M26" s="28" t="str">
        <f t="shared" si="0"/>
        <v>　 　 　 　 S0742_CommunicationId_1</v>
      </c>
      <c r="N26" s="32">
        <v>1</v>
      </c>
      <c r="O26" s="32">
        <v>1</v>
      </c>
      <c r="P26" s="30" t="s">
        <v>5</v>
      </c>
      <c r="Q26" s="30" t="s">
        <v>12</v>
      </c>
      <c r="R26" s="30" t="s">
        <v>6</v>
      </c>
      <c r="S26" s="30" t="str">
        <f t="shared" si="2"/>
        <v>[0-9]{4}</v>
      </c>
      <c r="T26" s="30" t="s">
        <v>38</v>
      </c>
      <c r="U26" s="30">
        <v>4</v>
      </c>
      <c r="V26" s="31"/>
      <c r="W26" s="31" t="s">
        <v>189</v>
      </c>
      <c r="X26" s="10" t="s">
        <v>167</v>
      </c>
      <c r="Y26" s="22"/>
      <c r="Z26" s="26" t="s">
        <v>57</v>
      </c>
      <c r="AA26" s="60" t="s">
        <v>61</v>
      </c>
      <c r="AB26" s="80" t="s">
        <v>61</v>
      </c>
      <c r="AC26" s="63" t="s">
        <v>103</v>
      </c>
    </row>
    <row r="27" spans="2:29" s="27" customFormat="1" ht="11.25" customHeight="1" x14ac:dyDescent="0.15">
      <c r="B27" s="29">
        <f t="shared" si="1"/>
        <v>13</v>
      </c>
      <c r="C27" s="15">
        <v>5</v>
      </c>
      <c r="D27" s="205"/>
      <c r="E27" s="205"/>
      <c r="F27" s="205"/>
      <c r="G27" s="206"/>
      <c r="H27" s="214" t="s">
        <v>58</v>
      </c>
      <c r="I27" s="197"/>
      <c r="J27" s="197"/>
      <c r="K27" s="197"/>
      <c r="L27" s="198"/>
      <c r="M27" s="28" t="str">
        <f t="shared" si="0"/>
        <v>　 　 　 　 S0742_SopfOrderID_1</v>
      </c>
      <c r="N27" s="32">
        <v>1</v>
      </c>
      <c r="O27" s="32">
        <v>1</v>
      </c>
      <c r="P27" s="30" t="s">
        <v>5</v>
      </c>
      <c r="Q27" s="30" t="s">
        <v>12</v>
      </c>
      <c r="R27" s="30" t="s">
        <v>6</v>
      </c>
      <c r="S27" s="30" t="str">
        <f t="shared" si="2"/>
        <v>[0-9]{18}</v>
      </c>
      <c r="T27" s="30" t="s">
        <v>38</v>
      </c>
      <c r="U27" s="30">
        <v>18</v>
      </c>
      <c r="V27" s="31"/>
      <c r="W27" s="31"/>
      <c r="X27" s="10"/>
      <c r="Y27" s="22"/>
      <c r="Z27" s="26" t="s">
        <v>58</v>
      </c>
      <c r="AA27" s="60" t="s">
        <v>62</v>
      </c>
      <c r="AB27" s="80" t="s">
        <v>62</v>
      </c>
      <c r="AC27" s="63" t="s">
        <v>104</v>
      </c>
    </row>
    <row r="28" spans="2:29" s="27" customFormat="1" ht="11.25" customHeight="1" x14ac:dyDescent="0.15">
      <c r="B28" s="29">
        <f t="shared" si="1"/>
        <v>14</v>
      </c>
      <c r="C28" s="15">
        <v>4</v>
      </c>
      <c r="D28" s="205"/>
      <c r="E28" s="205"/>
      <c r="F28" s="205"/>
      <c r="G28" s="223" t="s">
        <v>412</v>
      </c>
      <c r="H28" s="195"/>
      <c r="I28" s="195"/>
      <c r="J28" s="195"/>
      <c r="K28" s="195"/>
      <c r="L28" s="196"/>
      <c r="M28" s="118" t="str">
        <f t="shared" si="0"/>
        <v>　 　 　 S0742_PlantInfo_1</v>
      </c>
      <c r="N28" s="136">
        <v>1</v>
      </c>
      <c r="O28" s="136">
        <v>1</v>
      </c>
      <c r="P28" s="120" t="s">
        <v>5</v>
      </c>
      <c r="Q28" s="120" t="s">
        <v>5</v>
      </c>
      <c r="R28" s="120" t="s">
        <v>5</v>
      </c>
      <c r="S28" s="120" t="str">
        <f t="shared" si="2"/>
        <v>-</v>
      </c>
      <c r="T28" s="120" t="s">
        <v>5</v>
      </c>
      <c r="U28" s="120" t="s">
        <v>5</v>
      </c>
      <c r="V28" s="121"/>
      <c r="W28" s="121"/>
      <c r="X28" s="122" t="s">
        <v>175</v>
      </c>
      <c r="Y28" s="22"/>
      <c r="Z28" s="26" t="s">
        <v>411</v>
      </c>
      <c r="AA28" s="60" t="s">
        <v>26</v>
      </c>
      <c r="AB28" s="80" t="s">
        <v>26</v>
      </c>
      <c r="AC28" s="63" t="s">
        <v>108</v>
      </c>
    </row>
    <row r="29" spans="2:29" s="27" customFormat="1" ht="11.25" customHeight="1" x14ac:dyDescent="0.15">
      <c r="B29" s="29">
        <f t="shared" si="1"/>
        <v>15</v>
      </c>
      <c r="C29" s="15">
        <v>5</v>
      </c>
      <c r="D29" s="205"/>
      <c r="E29" s="205"/>
      <c r="F29" s="205"/>
      <c r="G29" s="205"/>
      <c r="H29" s="223" t="s">
        <v>414</v>
      </c>
      <c r="I29" s="195"/>
      <c r="J29" s="195"/>
      <c r="K29" s="195"/>
      <c r="L29" s="196"/>
      <c r="M29" s="118" t="str">
        <f t="shared" si="0"/>
        <v>　 　 　 　 S0742_PlantErrorInfo_1</v>
      </c>
      <c r="N29" s="136">
        <v>1</v>
      </c>
      <c r="O29" s="136">
        <v>1</v>
      </c>
      <c r="P29" s="120" t="s">
        <v>5</v>
      </c>
      <c r="Q29" s="120" t="s">
        <v>5</v>
      </c>
      <c r="R29" s="120" t="s">
        <v>5</v>
      </c>
      <c r="S29" s="120" t="str">
        <f t="shared" si="2"/>
        <v>-</v>
      </c>
      <c r="T29" s="120" t="s">
        <v>5</v>
      </c>
      <c r="U29" s="120" t="s">
        <v>5</v>
      </c>
      <c r="V29" s="121"/>
      <c r="W29" s="121"/>
      <c r="X29" s="122" t="s">
        <v>175</v>
      </c>
      <c r="Y29" s="22"/>
      <c r="Z29" s="26" t="s">
        <v>413</v>
      </c>
      <c r="AA29" s="60" t="s">
        <v>71</v>
      </c>
      <c r="AB29" s="80" t="s">
        <v>71</v>
      </c>
      <c r="AC29" s="63" t="s">
        <v>108</v>
      </c>
    </row>
    <row r="30" spans="2:29" s="27" customFormat="1" ht="11.25" customHeight="1" thickBot="1" x14ac:dyDescent="0.2">
      <c r="B30" s="42">
        <f t="shared" si="1"/>
        <v>16</v>
      </c>
      <c r="C30" s="43">
        <v>6</v>
      </c>
      <c r="D30" s="207"/>
      <c r="E30" s="207"/>
      <c r="F30" s="207"/>
      <c r="G30" s="207"/>
      <c r="H30" s="207"/>
      <c r="I30" s="69" t="s">
        <v>415</v>
      </c>
      <c r="J30" s="201"/>
      <c r="K30" s="201"/>
      <c r="L30" s="202"/>
      <c r="M30" s="44" t="str">
        <f t="shared" si="0"/>
        <v>　 　 　 　 　 S0742_PlantResultCode_1</v>
      </c>
      <c r="N30" s="45">
        <v>1</v>
      </c>
      <c r="O30" s="45">
        <v>1</v>
      </c>
      <c r="P30" s="46" t="s">
        <v>5</v>
      </c>
      <c r="Q30" s="46" t="s">
        <v>12</v>
      </c>
      <c r="R30" s="46" t="s">
        <v>6</v>
      </c>
      <c r="S30" s="46" t="str">
        <f t="shared" si="2"/>
        <v>[0-9]</v>
      </c>
      <c r="T30" s="46" t="s">
        <v>38</v>
      </c>
      <c r="U30" s="46">
        <v>1</v>
      </c>
      <c r="V30" s="47"/>
      <c r="W30" s="47"/>
      <c r="X30" s="48" t="s">
        <v>89</v>
      </c>
      <c r="Y30" s="22"/>
      <c r="Z30" s="49" t="s">
        <v>415</v>
      </c>
      <c r="AA30" s="69" t="s">
        <v>72</v>
      </c>
      <c r="AB30" s="71" t="s">
        <v>72</v>
      </c>
      <c r="AC30" s="64" t="s">
        <v>112</v>
      </c>
    </row>
    <row r="32" spans="2:29" x14ac:dyDescent="0.15">
      <c r="D32" s="1" t="s">
        <v>96</v>
      </c>
    </row>
    <row r="33" spans="4:4" x14ac:dyDescent="0.15">
      <c r="D33" s="58" t="s">
        <v>98</v>
      </c>
    </row>
    <row r="35" spans="4:4" x14ac:dyDescent="0.15">
      <c r="D35" s="1" t="s">
        <v>97</v>
      </c>
    </row>
  </sheetData>
  <mergeCells count="9">
    <mergeCell ref="W12:W14"/>
    <mergeCell ref="X12:X14"/>
    <mergeCell ref="R13:R14"/>
    <mergeCell ref="D13:L13"/>
    <mergeCell ref="B12:B14"/>
    <mergeCell ref="C12:C14"/>
    <mergeCell ref="D12:L12"/>
    <mergeCell ref="M12:M14"/>
    <mergeCell ref="V12:V14"/>
  </mergeCells>
  <phoneticPr fontId="3"/>
  <pageMargins left="0.39370078740157483" right="0.39370078740157483" top="0.78740157480314965" bottom="0.59055118110236227" header="0.51181102362204722" footer="0.51181102362204722"/>
  <pageSetup paperSize="9" scale="75" fitToHeight="0" orientation="landscape" verticalDpi="300" r:id="rId1"/>
  <headerFooter alignWithMargins="0">
    <oddHeader>&amp;R2019-2_5　新規追加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14"/>
  <sheetViews>
    <sheetView showGridLines="0" view="pageBreakPreview" zoomScale="115" zoomScaleNormal="100" zoomScaleSheetLayoutView="115" workbookViewId="0">
      <selection activeCell="C16" sqref="C16"/>
    </sheetView>
  </sheetViews>
  <sheetFormatPr defaultRowHeight="13.5" x14ac:dyDescent="0.15"/>
  <cols>
    <col min="1" max="1" width="2.75" style="88" customWidth="1"/>
    <col min="2" max="2" width="7.25" style="90" customWidth="1"/>
    <col min="3" max="3" width="33.375" style="89" customWidth="1"/>
    <col min="4" max="4" width="44.75" style="89" customWidth="1"/>
    <col min="5" max="5" width="32.625" style="89" customWidth="1"/>
    <col min="6" max="257" width="9" style="88"/>
    <col min="258" max="258" width="3.625" style="88" customWidth="1"/>
    <col min="259" max="259" width="10.625" style="88" customWidth="1"/>
    <col min="260" max="260" width="100.625" style="88" customWidth="1"/>
    <col min="261" max="261" width="32.625" style="88" customWidth="1"/>
    <col min="262" max="513" width="9" style="88"/>
    <col min="514" max="514" width="3.625" style="88" customWidth="1"/>
    <col min="515" max="515" width="10.625" style="88" customWidth="1"/>
    <col min="516" max="516" width="100.625" style="88" customWidth="1"/>
    <col min="517" max="517" width="32.625" style="88" customWidth="1"/>
    <col min="518" max="769" width="9" style="88"/>
    <col min="770" max="770" width="3.625" style="88" customWidth="1"/>
    <col min="771" max="771" width="10.625" style="88" customWidth="1"/>
    <col min="772" max="772" width="100.625" style="88" customWidth="1"/>
    <col min="773" max="773" width="32.625" style="88" customWidth="1"/>
    <col min="774" max="1025" width="9" style="88"/>
    <col min="1026" max="1026" width="3.625" style="88" customWidth="1"/>
    <col min="1027" max="1027" width="10.625" style="88" customWidth="1"/>
    <col min="1028" max="1028" width="100.625" style="88" customWidth="1"/>
    <col min="1029" max="1029" width="32.625" style="88" customWidth="1"/>
    <col min="1030" max="1281" width="9" style="88"/>
    <col min="1282" max="1282" width="3.625" style="88" customWidth="1"/>
    <col min="1283" max="1283" width="10.625" style="88" customWidth="1"/>
    <col min="1284" max="1284" width="100.625" style="88" customWidth="1"/>
    <col min="1285" max="1285" width="32.625" style="88" customWidth="1"/>
    <col min="1286" max="1537" width="9" style="88"/>
    <col min="1538" max="1538" width="3.625" style="88" customWidth="1"/>
    <col min="1539" max="1539" width="10.625" style="88" customWidth="1"/>
    <col min="1540" max="1540" width="100.625" style="88" customWidth="1"/>
    <col min="1541" max="1541" width="32.625" style="88" customWidth="1"/>
    <col min="1542" max="1793" width="9" style="88"/>
    <col min="1794" max="1794" width="3.625" style="88" customWidth="1"/>
    <col min="1795" max="1795" width="10.625" style="88" customWidth="1"/>
    <col min="1796" max="1796" width="100.625" style="88" customWidth="1"/>
    <col min="1797" max="1797" width="32.625" style="88" customWidth="1"/>
    <col min="1798" max="2049" width="9" style="88"/>
    <col min="2050" max="2050" width="3.625" style="88" customWidth="1"/>
    <col min="2051" max="2051" width="10.625" style="88" customWidth="1"/>
    <col min="2052" max="2052" width="100.625" style="88" customWidth="1"/>
    <col min="2053" max="2053" width="32.625" style="88" customWidth="1"/>
    <col min="2054" max="2305" width="9" style="88"/>
    <col min="2306" max="2306" width="3.625" style="88" customWidth="1"/>
    <col min="2307" max="2307" width="10.625" style="88" customWidth="1"/>
    <col min="2308" max="2308" width="100.625" style="88" customWidth="1"/>
    <col min="2309" max="2309" width="32.625" style="88" customWidth="1"/>
    <col min="2310" max="2561" width="9" style="88"/>
    <col min="2562" max="2562" width="3.625" style="88" customWidth="1"/>
    <col min="2563" max="2563" width="10.625" style="88" customWidth="1"/>
    <col min="2564" max="2564" width="100.625" style="88" customWidth="1"/>
    <col min="2565" max="2565" width="32.625" style="88" customWidth="1"/>
    <col min="2566" max="2817" width="9" style="88"/>
    <col min="2818" max="2818" width="3.625" style="88" customWidth="1"/>
    <col min="2819" max="2819" width="10.625" style="88" customWidth="1"/>
    <col min="2820" max="2820" width="100.625" style="88" customWidth="1"/>
    <col min="2821" max="2821" width="32.625" style="88" customWidth="1"/>
    <col min="2822" max="3073" width="9" style="88"/>
    <col min="3074" max="3074" width="3.625" style="88" customWidth="1"/>
    <col min="3075" max="3075" width="10.625" style="88" customWidth="1"/>
    <col min="3076" max="3076" width="100.625" style="88" customWidth="1"/>
    <col min="3077" max="3077" width="32.625" style="88" customWidth="1"/>
    <col min="3078" max="3329" width="9" style="88"/>
    <col min="3330" max="3330" width="3.625" style="88" customWidth="1"/>
    <col min="3331" max="3331" width="10.625" style="88" customWidth="1"/>
    <col min="3332" max="3332" width="100.625" style="88" customWidth="1"/>
    <col min="3333" max="3333" width="32.625" style="88" customWidth="1"/>
    <col min="3334" max="3585" width="9" style="88"/>
    <col min="3586" max="3586" width="3.625" style="88" customWidth="1"/>
    <col min="3587" max="3587" width="10.625" style="88" customWidth="1"/>
    <col min="3588" max="3588" width="100.625" style="88" customWidth="1"/>
    <col min="3589" max="3589" width="32.625" style="88" customWidth="1"/>
    <col min="3590" max="3841" width="9" style="88"/>
    <col min="3842" max="3842" width="3.625" style="88" customWidth="1"/>
    <col min="3843" max="3843" width="10.625" style="88" customWidth="1"/>
    <col min="3844" max="3844" width="100.625" style="88" customWidth="1"/>
    <col min="3845" max="3845" width="32.625" style="88" customWidth="1"/>
    <col min="3846" max="4097" width="9" style="88"/>
    <col min="4098" max="4098" width="3.625" style="88" customWidth="1"/>
    <col min="4099" max="4099" width="10.625" style="88" customWidth="1"/>
    <col min="4100" max="4100" width="100.625" style="88" customWidth="1"/>
    <col min="4101" max="4101" width="32.625" style="88" customWidth="1"/>
    <col min="4102" max="4353" width="9" style="88"/>
    <col min="4354" max="4354" width="3.625" style="88" customWidth="1"/>
    <col min="4355" max="4355" width="10.625" style="88" customWidth="1"/>
    <col min="4356" max="4356" width="100.625" style="88" customWidth="1"/>
    <col min="4357" max="4357" width="32.625" style="88" customWidth="1"/>
    <col min="4358" max="4609" width="9" style="88"/>
    <col min="4610" max="4610" width="3.625" style="88" customWidth="1"/>
    <col min="4611" max="4611" width="10.625" style="88" customWidth="1"/>
    <col min="4612" max="4612" width="100.625" style="88" customWidth="1"/>
    <col min="4613" max="4613" width="32.625" style="88" customWidth="1"/>
    <col min="4614" max="4865" width="9" style="88"/>
    <col min="4866" max="4866" width="3.625" style="88" customWidth="1"/>
    <col min="4867" max="4867" width="10.625" style="88" customWidth="1"/>
    <col min="4868" max="4868" width="100.625" style="88" customWidth="1"/>
    <col min="4869" max="4869" width="32.625" style="88" customWidth="1"/>
    <col min="4870" max="5121" width="9" style="88"/>
    <col min="5122" max="5122" width="3.625" style="88" customWidth="1"/>
    <col min="5123" max="5123" width="10.625" style="88" customWidth="1"/>
    <col min="5124" max="5124" width="100.625" style="88" customWidth="1"/>
    <col min="5125" max="5125" width="32.625" style="88" customWidth="1"/>
    <col min="5126" max="5377" width="9" style="88"/>
    <col min="5378" max="5378" width="3.625" style="88" customWidth="1"/>
    <col min="5379" max="5379" width="10.625" style="88" customWidth="1"/>
    <col min="5380" max="5380" width="100.625" style="88" customWidth="1"/>
    <col min="5381" max="5381" width="32.625" style="88" customWidth="1"/>
    <col min="5382" max="5633" width="9" style="88"/>
    <col min="5634" max="5634" width="3.625" style="88" customWidth="1"/>
    <col min="5635" max="5635" width="10.625" style="88" customWidth="1"/>
    <col min="5636" max="5636" width="100.625" style="88" customWidth="1"/>
    <col min="5637" max="5637" width="32.625" style="88" customWidth="1"/>
    <col min="5638" max="5889" width="9" style="88"/>
    <col min="5890" max="5890" width="3.625" style="88" customWidth="1"/>
    <col min="5891" max="5891" width="10.625" style="88" customWidth="1"/>
    <col min="5892" max="5892" width="100.625" style="88" customWidth="1"/>
    <col min="5893" max="5893" width="32.625" style="88" customWidth="1"/>
    <col min="5894" max="6145" width="9" style="88"/>
    <col min="6146" max="6146" width="3.625" style="88" customWidth="1"/>
    <col min="6147" max="6147" width="10.625" style="88" customWidth="1"/>
    <col min="6148" max="6148" width="100.625" style="88" customWidth="1"/>
    <col min="6149" max="6149" width="32.625" style="88" customWidth="1"/>
    <col min="6150" max="6401" width="9" style="88"/>
    <col min="6402" max="6402" width="3.625" style="88" customWidth="1"/>
    <col min="6403" max="6403" width="10.625" style="88" customWidth="1"/>
    <col min="6404" max="6404" width="100.625" style="88" customWidth="1"/>
    <col min="6405" max="6405" width="32.625" style="88" customWidth="1"/>
    <col min="6406" max="6657" width="9" style="88"/>
    <col min="6658" max="6658" width="3.625" style="88" customWidth="1"/>
    <col min="6659" max="6659" width="10.625" style="88" customWidth="1"/>
    <col min="6660" max="6660" width="100.625" style="88" customWidth="1"/>
    <col min="6661" max="6661" width="32.625" style="88" customWidth="1"/>
    <col min="6662" max="6913" width="9" style="88"/>
    <col min="6914" max="6914" width="3.625" style="88" customWidth="1"/>
    <col min="6915" max="6915" width="10.625" style="88" customWidth="1"/>
    <col min="6916" max="6916" width="100.625" style="88" customWidth="1"/>
    <col min="6917" max="6917" width="32.625" style="88" customWidth="1"/>
    <col min="6918" max="7169" width="9" style="88"/>
    <col min="7170" max="7170" width="3.625" style="88" customWidth="1"/>
    <col min="7171" max="7171" width="10.625" style="88" customWidth="1"/>
    <col min="7172" max="7172" width="100.625" style="88" customWidth="1"/>
    <col min="7173" max="7173" width="32.625" style="88" customWidth="1"/>
    <col min="7174" max="7425" width="9" style="88"/>
    <col min="7426" max="7426" width="3.625" style="88" customWidth="1"/>
    <col min="7427" max="7427" width="10.625" style="88" customWidth="1"/>
    <col min="7428" max="7428" width="100.625" style="88" customWidth="1"/>
    <col min="7429" max="7429" width="32.625" style="88" customWidth="1"/>
    <col min="7430" max="7681" width="9" style="88"/>
    <col min="7682" max="7682" width="3.625" style="88" customWidth="1"/>
    <col min="7683" max="7683" width="10.625" style="88" customWidth="1"/>
    <col min="7684" max="7684" width="100.625" style="88" customWidth="1"/>
    <col min="7685" max="7685" width="32.625" style="88" customWidth="1"/>
    <col min="7686" max="7937" width="9" style="88"/>
    <col min="7938" max="7938" width="3.625" style="88" customWidth="1"/>
    <col min="7939" max="7939" width="10.625" style="88" customWidth="1"/>
    <col min="7940" max="7940" width="100.625" style="88" customWidth="1"/>
    <col min="7941" max="7941" width="32.625" style="88" customWidth="1"/>
    <col min="7942" max="8193" width="9" style="88"/>
    <col min="8194" max="8194" width="3.625" style="88" customWidth="1"/>
    <col min="8195" max="8195" width="10.625" style="88" customWidth="1"/>
    <col min="8196" max="8196" width="100.625" style="88" customWidth="1"/>
    <col min="8197" max="8197" width="32.625" style="88" customWidth="1"/>
    <col min="8198" max="8449" width="9" style="88"/>
    <col min="8450" max="8450" width="3.625" style="88" customWidth="1"/>
    <col min="8451" max="8451" width="10.625" style="88" customWidth="1"/>
    <col min="8452" max="8452" width="100.625" style="88" customWidth="1"/>
    <col min="8453" max="8453" width="32.625" style="88" customWidth="1"/>
    <col min="8454" max="8705" width="9" style="88"/>
    <col min="8706" max="8706" width="3.625" style="88" customWidth="1"/>
    <col min="8707" max="8707" width="10.625" style="88" customWidth="1"/>
    <col min="8708" max="8708" width="100.625" style="88" customWidth="1"/>
    <col min="8709" max="8709" width="32.625" style="88" customWidth="1"/>
    <col min="8710" max="8961" width="9" style="88"/>
    <col min="8962" max="8962" width="3.625" style="88" customWidth="1"/>
    <col min="8963" max="8963" width="10.625" style="88" customWidth="1"/>
    <col min="8964" max="8964" width="100.625" style="88" customWidth="1"/>
    <col min="8965" max="8965" width="32.625" style="88" customWidth="1"/>
    <col min="8966" max="9217" width="9" style="88"/>
    <col min="9218" max="9218" width="3.625" style="88" customWidth="1"/>
    <col min="9219" max="9219" width="10.625" style="88" customWidth="1"/>
    <col min="9220" max="9220" width="100.625" style="88" customWidth="1"/>
    <col min="9221" max="9221" width="32.625" style="88" customWidth="1"/>
    <col min="9222" max="9473" width="9" style="88"/>
    <col min="9474" max="9474" width="3.625" style="88" customWidth="1"/>
    <col min="9475" max="9475" width="10.625" style="88" customWidth="1"/>
    <col min="9476" max="9476" width="100.625" style="88" customWidth="1"/>
    <col min="9477" max="9477" width="32.625" style="88" customWidth="1"/>
    <col min="9478" max="9729" width="9" style="88"/>
    <col min="9730" max="9730" width="3.625" style="88" customWidth="1"/>
    <col min="9731" max="9731" width="10.625" style="88" customWidth="1"/>
    <col min="9732" max="9732" width="100.625" style="88" customWidth="1"/>
    <col min="9733" max="9733" width="32.625" style="88" customWidth="1"/>
    <col min="9734" max="9985" width="9" style="88"/>
    <col min="9986" max="9986" width="3.625" style="88" customWidth="1"/>
    <col min="9987" max="9987" width="10.625" style="88" customWidth="1"/>
    <col min="9988" max="9988" width="100.625" style="88" customWidth="1"/>
    <col min="9989" max="9989" width="32.625" style="88" customWidth="1"/>
    <col min="9990" max="10241" width="9" style="88"/>
    <col min="10242" max="10242" width="3.625" style="88" customWidth="1"/>
    <col min="10243" max="10243" width="10.625" style="88" customWidth="1"/>
    <col min="10244" max="10244" width="100.625" style="88" customWidth="1"/>
    <col min="10245" max="10245" width="32.625" style="88" customWidth="1"/>
    <col min="10246" max="10497" width="9" style="88"/>
    <col min="10498" max="10498" width="3.625" style="88" customWidth="1"/>
    <col min="10499" max="10499" width="10.625" style="88" customWidth="1"/>
    <col min="10500" max="10500" width="100.625" style="88" customWidth="1"/>
    <col min="10501" max="10501" width="32.625" style="88" customWidth="1"/>
    <col min="10502" max="10753" width="9" style="88"/>
    <col min="10754" max="10754" width="3.625" style="88" customWidth="1"/>
    <col min="10755" max="10755" width="10.625" style="88" customWidth="1"/>
    <col min="10756" max="10756" width="100.625" style="88" customWidth="1"/>
    <col min="10757" max="10757" width="32.625" style="88" customWidth="1"/>
    <col min="10758" max="11009" width="9" style="88"/>
    <col min="11010" max="11010" width="3.625" style="88" customWidth="1"/>
    <col min="11011" max="11011" width="10.625" style="88" customWidth="1"/>
    <col min="11012" max="11012" width="100.625" style="88" customWidth="1"/>
    <col min="11013" max="11013" width="32.625" style="88" customWidth="1"/>
    <col min="11014" max="11265" width="9" style="88"/>
    <col min="11266" max="11266" width="3.625" style="88" customWidth="1"/>
    <col min="11267" max="11267" width="10.625" style="88" customWidth="1"/>
    <col min="11268" max="11268" width="100.625" style="88" customWidth="1"/>
    <col min="11269" max="11269" width="32.625" style="88" customWidth="1"/>
    <col min="11270" max="11521" width="9" style="88"/>
    <col min="11522" max="11522" width="3.625" style="88" customWidth="1"/>
    <col min="11523" max="11523" width="10.625" style="88" customWidth="1"/>
    <col min="11524" max="11524" width="100.625" style="88" customWidth="1"/>
    <col min="11525" max="11525" width="32.625" style="88" customWidth="1"/>
    <col min="11526" max="11777" width="9" style="88"/>
    <col min="11778" max="11778" width="3.625" style="88" customWidth="1"/>
    <col min="11779" max="11779" width="10.625" style="88" customWidth="1"/>
    <col min="11780" max="11780" width="100.625" style="88" customWidth="1"/>
    <col min="11781" max="11781" width="32.625" style="88" customWidth="1"/>
    <col min="11782" max="12033" width="9" style="88"/>
    <col min="12034" max="12034" width="3.625" style="88" customWidth="1"/>
    <col min="12035" max="12035" width="10.625" style="88" customWidth="1"/>
    <col min="12036" max="12036" width="100.625" style="88" customWidth="1"/>
    <col min="12037" max="12037" width="32.625" style="88" customWidth="1"/>
    <col min="12038" max="12289" width="9" style="88"/>
    <col min="12290" max="12290" width="3.625" style="88" customWidth="1"/>
    <col min="12291" max="12291" width="10.625" style="88" customWidth="1"/>
    <col min="12292" max="12292" width="100.625" style="88" customWidth="1"/>
    <col min="12293" max="12293" width="32.625" style="88" customWidth="1"/>
    <col min="12294" max="12545" width="9" style="88"/>
    <col min="12546" max="12546" width="3.625" style="88" customWidth="1"/>
    <col min="12547" max="12547" width="10.625" style="88" customWidth="1"/>
    <col min="12548" max="12548" width="100.625" style="88" customWidth="1"/>
    <col min="12549" max="12549" width="32.625" style="88" customWidth="1"/>
    <col min="12550" max="12801" width="9" style="88"/>
    <col min="12802" max="12802" width="3.625" style="88" customWidth="1"/>
    <col min="12803" max="12803" width="10.625" style="88" customWidth="1"/>
    <col min="12804" max="12804" width="100.625" style="88" customWidth="1"/>
    <col min="12805" max="12805" width="32.625" style="88" customWidth="1"/>
    <col min="12806" max="13057" width="9" style="88"/>
    <col min="13058" max="13058" width="3.625" style="88" customWidth="1"/>
    <col min="13059" max="13059" width="10.625" style="88" customWidth="1"/>
    <col min="13060" max="13060" width="100.625" style="88" customWidth="1"/>
    <col min="13061" max="13061" width="32.625" style="88" customWidth="1"/>
    <col min="13062" max="13313" width="9" style="88"/>
    <col min="13314" max="13314" width="3.625" style="88" customWidth="1"/>
    <col min="13315" max="13315" width="10.625" style="88" customWidth="1"/>
    <col min="13316" max="13316" width="100.625" style="88" customWidth="1"/>
    <col min="13317" max="13317" width="32.625" style="88" customWidth="1"/>
    <col min="13318" max="13569" width="9" style="88"/>
    <col min="13570" max="13570" width="3.625" style="88" customWidth="1"/>
    <col min="13571" max="13571" width="10.625" style="88" customWidth="1"/>
    <col min="13572" max="13572" width="100.625" style="88" customWidth="1"/>
    <col min="13573" max="13573" width="32.625" style="88" customWidth="1"/>
    <col min="13574" max="13825" width="9" style="88"/>
    <col min="13826" max="13826" width="3.625" style="88" customWidth="1"/>
    <col min="13827" max="13827" width="10.625" style="88" customWidth="1"/>
    <col min="13828" max="13828" width="100.625" style="88" customWidth="1"/>
    <col min="13829" max="13829" width="32.625" style="88" customWidth="1"/>
    <col min="13830" max="14081" width="9" style="88"/>
    <col min="14082" max="14082" width="3.625" style="88" customWidth="1"/>
    <col min="14083" max="14083" width="10.625" style="88" customWidth="1"/>
    <col min="14084" max="14084" width="100.625" style="88" customWidth="1"/>
    <col min="14085" max="14085" width="32.625" style="88" customWidth="1"/>
    <col min="14086" max="14337" width="9" style="88"/>
    <col min="14338" max="14338" width="3.625" style="88" customWidth="1"/>
    <col min="14339" max="14339" width="10.625" style="88" customWidth="1"/>
    <col min="14340" max="14340" width="100.625" style="88" customWidth="1"/>
    <col min="14341" max="14341" width="32.625" style="88" customWidth="1"/>
    <col min="14342" max="14593" width="9" style="88"/>
    <col min="14594" max="14594" width="3.625" style="88" customWidth="1"/>
    <col min="14595" max="14595" width="10.625" style="88" customWidth="1"/>
    <col min="14596" max="14596" width="100.625" style="88" customWidth="1"/>
    <col min="14597" max="14597" width="32.625" style="88" customWidth="1"/>
    <col min="14598" max="14849" width="9" style="88"/>
    <col min="14850" max="14850" width="3.625" style="88" customWidth="1"/>
    <col min="14851" max="14851" width="10.625" style="88" customWidth="1"/>
    <col min="14852" max="14852" width="100.625" style="88" customWidth="1"/>
    <col min="14853" max="14853" width="32.625" style="88" customWidth="1"/>
    <col min="14854" max="15105" width="9" style="88"/>
    <col min="15106" max="15106" width="3.625" style="88" customWidth="1"/>
    <col min="15107" max="15107" width="10.625" style="88" customWidth="1"/>
    <col min="15108" max="15108" width="100.625" style="88" customWidth="1"/>
    <col min="15109" max="15109" width="32.625" style="88" customWidth="1"/>
    <col min="15110" max="15361" width="9" style="88"/>
    <col min="15362" max="15362" width="3.625" style="88" customWidth="1"/>
    <col min="15363" max="15363" width="10.625" style="88" customWidth="1"/>
    <col min="15364" max="15364" width="100.625" style="88" customWidth="1"/>
    <col min="15365" max="15365" width="32.625" style="88" customWidth="1"/>
    <col min="15366" max="15617" width="9" style="88"/>
    <col min="15618" max="15618" width="3.625" style="88" customWidth="1"/>
    <col min="15619" max="15619" width="10.625" style="88" customWidth="1"/>
    <col min="15620" max="15620" width="100.625" style="88" customWidth="1"/>
    <col min="15621" max="15621" width="32.625" style="88" customWidth="1"/>
    <col min="15622" max="15873" width="9" style="88"/>
    <col min="15874" max="15874" width="3.625" style="88" customWidth="1"/>
    <col min="15875" max="15875" width="10.625" style="88" customWidth="1"/>
    <col min="15876" max="15876" width="100.625" style="88" customWidth="1"/>
    <col min="15877" max="15877" width="32.625" style="88" customWidth="1"/>
    <col min="15878" max="16129" width="9" style="88"/>
    <col min="16130" max="16130" width="3.625" style="88" customWidth="1"/>
    <col min="16131" max="16131" width="10.625" style="88" customWidth="1"/>
    <col min="16132" max="16132" width="100.625" style="88" customWidth="1"/>
    <col min="16133" max="16133" width="32.625" style="88" customWidth="1"/>
    <col min="16134" max="16384" width="9" style="88"/>
  </cols>
  <sheetData>
    <row r="1" spans="1:5" ht="18" customHeight="1" x14ac:dyDescent="0.15">
      <c r="A1" s="124" t="s">
        <v>293</v>
      </c>
    </row>
    <row r="2" spans="1:5" x14ac:dyDescent="0.15">
      <c r="A2" s="93"/>
    </row>
    <row r="3" spans="1:5" s="166" customFormat="1" ht="14.25" customHeight="1" thickBot="1" x14ac:dyDescent="0.2">
      <c r="A3" s="166" t="s">
        <v>160</v>
      </c>
      <c r="B3" s="167"/>
      <c r="C3" s="168"/>
      <c r="D3" s="168"/>
      <c r="E3" s="169"/>
    </row>
    <row r="4" spans="1:5" s="166" customFormat="1" ht="30" customHeight="1" thickBot="1" x14ac:dyDescent="0.2">
      <c r="B4" s="230" t="s">
        <v>24</v>
      </c>
      <c r="C4" s="271" t="s">
        <v>159</v>
      </c>
      <c r="D4" s="272"/>
      <c r="E4" s="165" t="s">
        <v>0</v>
      </c>
    </row>
    <row r="5" spans="1:5" s="166" customFormat="1" ht="29.25" customHeight="1" x14ac:dyDescent="0.15">
      <c r="B5" s="226">
        <v>1</v>
      </c>
      <c r="C5" s="273" t="s">
        <v>332</v>
      </c>
      <c r="D5" s="274"/>
      <c r="E5" s="170"/>
    </row>
    <row r="6" spans="1:5" s="166" customFormat="1" ht="29.25" customHeight="1" x14ac:dyDescent="0.15">
      <c r="B6" s="226">
        <v>2</v>
      </c>
      <c r="C6" s="275" t="s">
        <v>347</v>
      </c>
      <c r="D6" s="276"/>
      <c r="E6" s="170"/>
    </row>
    <row r="7" spans="1:5" s="166" customFormat="1" ht="27.75" customHeight="1" x14ac:dyDescent="0.15">
      <c r="B7" s="227">
        <v>3</v>
      </c>
      <c r="C7" s="275" t="s">
        <v>348</v>
      </c>
      <c r="D7" s="276"/>
      <c r="E7" s="171"/>
    </row>
    <row r="8" spans="1:5" s="166" customFormat="1" ht="27.75" customHeight="1" x14ac:dyDescent="0.15">
      <c r="B8" s="227">
        <v>4</v>
      </c>
      <c r="C8" s="275" t="s">
        <v>346</v>
      </c>
      <c r="D8" s="276"/>
      <c r="E8" s="171"/>
    </row>
    <row r="9" spans="1:5" s="166" customFormat="1" ht="66" customHeight="1" x14ac:dyDescent="0.15">
      <c r="B9" s="227">
        <v>5</v>
      </c>
      <c r="C9" s="275" t="s">
        <v>430</v>
      </c>
      <c r="D9" s="276"/>
      <c r="E9" s="171"/>
    </row>
    <row r="10" spans="1:5" s="166" customFormat="1" ht="33.75" customHeight="1" x14ac:dyDescent="0.15">
      <c r="B10" s="227">
        <v>6</v>
      </c>
      <c r="C10" s="275" t="s">
        <v>429</v>
      </c>
      <c r="D10" s="276"/>
      <c r="E10" s="171"/>
    </row>
    <row r="11" spans="1:5" s="166" customFormat="1" ht="30.75" customHeight="1" x14ac:dyDescent="0.15">
      <c r="B11" s="228">
        <v>7</v>
      </c>
      <c r="C11" s="279" t="s">
        <v>311</v>
      </c>
      <c r="D11" s="280"/>
      <c r="E11" s="224"/>
    </row>
    <row r="12" spans="1:5" s="166" customFormat="1" ht="38.25" customHeight="1" thickBot="1" x14ac:dyDescent="0.2">
      <c r="B12" s="229">
        <v>8</v>
      </c>
      <c r="C12" s="277" t="s">
        <v>436</v>
      </c>
      <c r="D12" s="278"/>
      <c r="E12" s="172"/>
    </row>
    <row r="13" spans="1:5" s="166" customFormat="1" ht="11.25" x14ac:dyDescent="0.15">
      <c r="B13" s="173"/>
      <c r="C13" s="169"/>
      <c r="D13" s="169"/>
      <c r="E13" s="169"/>
    </row>
    <row r="14" spans="1:5" s="166" customFormat="1" ht="11.25" x14ac:dyDescent="0.15">
      <c r="B14" s="173"/>
      <c r="C14" s="169"/>
      <c r="D14" s="169"/>
      <c r="E14" s="169"/>
    </row>
  </sheetData>
  <mergeCells count="9">
    <mergeCell ref="C12:D12"/>
    <mergeCell ref="C10:D10"/>
    <mergeCell ref="C11:D11"/>
    <mergeCell ref="C9:D9"/>
    <mergeCell ref="C4:D4"/>
    <mergeCell ref="C5:D5"/>
    <mergeCell ref="C6:D6"/>
    <mergeCell ref="C7:D7"/>
    <mergeCell ref="C8:D8"/>
  </mergeCells>
  <phoneticPr fontId="3"/>
  <pageMargins left="0.59055118110236227" right="0.59055118110236227" top="0.59055118110236227" bottom="0.59055118110236227" header="0.51181102362204722" footer="0.51181102362204722"/>
  <pageSetup paperSize="9" fitToHeight="0" orientation="landscape" r:id="rId1"/>
  <headerFooter alignWithMargins="0">
    <oddFooter>&amp;C&amp;"ＭＳ ゴシック,標準"&amp;10 12-&amp;P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50"/>
  <sheetViews>
    <sheetView showGridLines="0" view="pageBreakPreview" zoomScaleNormal="100" zoomScaleSheetLayoutView="100" workbookViewId="0">
      <pane ySplit="6" topLeftCell="A13" activePane="bottomLeft" state="frozen"/>
      <selection pane="bottomLeft" activeCell="Q38" sqref="Q38"/>
    </sheetView>
  </sheetViews>
  <sheetFormatPr defaultRowHeight="11.25" x14ac:dyDescent="0.15"/>
  <cols>
    <col min="1" max="1" width="2.125" style="1" customWidth="1"/>
    <col min="2" max="2" width="6.5" style="1" customWidth="1"/>
    <col min="3" max="3" width="5.625" style="1" customWidth="1"/>
    <col min="4" max="11" width="2.25" style="1" customWidth="1"/>
    <col min="12" max="12" width="24.75" style="1" customWidth="1"/>
    <col min="13" max="13" width="42.75" style="1" bestFit="1" customWidth="1"/>
    <col min="14" max="15" width="9" style="1"/>
    <col min="16" max="16" width="8.125" style="1" customWidth="1"/>
    <col min="17" max="19" width="16.75" style="1" customWidth="1"/>
    <col min="20" max="20" width="23.875" style="1" customWidth="1"/>
    <col min="21" max="21" width="1.375" style="1" customWidth="1"/>
    <col min="22" max="16384" width="9" style="1"/>
  </cols>
  <sheetData>
    <row r="1" spans="1:20" ht="14.25" x14ac:dyDescent="0.15">
      <c r="A1" s="124" t="s">
        <v>296</v>
      </c>
    </row>
    <row r="2" spans="1:20" ht="12" thickBot="1" x14ac:dyDescent="0.2"/>
    <row r="3" spans="1:20" ht="13.5" customHeight="1" x14ac:dyDescent="0.15">
      <c r="B3" s="281" t="s">
        <v>319</v>
      </c>
      <c r="C3" s="284" t="s">
        <v>4</v>
      </c>
      <c r="D3" s="291" t="s">
        <v>2</v>
      </c>
      <c r="E3" s="292"/>
      <c r="F3" s="292"/>
      <c r="G3" s="292"/>
      <c r="H3" s="292"/>
      <c r="I3" s="292"/>
      <c r="J3" s="292"/>
      <c r="K3" s="292"/>
      <c r="L3" s="293"/>
      <c r="M3" s="284" t="s">
        <v>328</v>
      </c>
      <c r="N3" s="300" t="s">
        <v>9</v>
      </c>
      <c r="O3" s="301"/>
      <c r="P3" s="287" t="s">
        <v>320</v>
      </c>
      <c r="Q3" s="302" t="s">
        <v>321</v>
      </c>
      <c r="R3" s="292"/>
      <c r="S3" s="292"/>
      <c r="T3" s="290" t="s">
        <v>322</v>
      </c>
    </row>
    <row r="4" spans="1:20" ht="47.25" customHeight="1" x14ac:dyDescent="0.15">
      <c r="B4" s="282"/>
      <c r="C4" s="285"/>
      <c r="D4" s="294"/>
      <c r="E4" s="295"/>
      <c r="F4" s="295"/>
      <c r="G4" s="295"/>
      <c r="H4" s="295"/>
      <c r="I4" s="295"/>
      <c r="J4" s="295"/>
      <c r="K4" s="295"/>
      <c r="L4" s="296"/>
      <c r="M4" s="285"/>
      <c r="N4" s="303" t="s">
        <v>317</v>
      </c>
      <c r="O4" s="304" t="s">
        <v>318</v>
      </c>
      <c r="P4" s="288"/>
      <c r="Q4" s="225" t="s">
        <v>418</v>
      </c>
      <c r="R4" s="154" t="s">
        <v>417</v>
      </c>
      <c r="S4" s="160" t="s">
        <v>419</v>
      </c>
      <c r="T4" s="288"/>
    </row>
    <row r="5" spans="1:20" ht="11.25" customHeight="1" x14ac:dyDescent="0.15">
      <c r="B5" s="282"/>
      <c r="C5" s="285"/>
      <c r="D5" s="294"/>
      <c r="E5" s="295"/>
      <c r="F5" s="295"/>
      <c r="G5" s="295"/>
      <c r="H5" s="295"/>
      <c r="I5" s="295"/>
      <c r="J5" s="295"/>
      <c r="K5" s="295"/>
      <c r="L5" s="296"/>
      <c r="M5" s="285"/>
      <c r="N5" s="285"/>
      <c r="O5" s="294"/>
      <c r="P5" s="288"/>
      <c r="Q5" s="163" t="s">
        <v>329</v>
      </c>
      <c r="R5" s="153" t="s">
        <v>323</v>
      </c>
      <c r="S5" s="161" t="s">
        <v>324</v>
      </c>
      <c r="T5" s="288"/>
    </row>
    <row r="6" spans="1:20" ht="12" customHeight="1" thickBot="1" x14ac:dyDescent="0.2">
      <c r="B6" s="283"/>
      <c r="C6" s="286"/>
      <c r="D6" s="297"/>
      <c r="E6" s="298"/>
      <c r="F6" s="298"/>
      <c r="G6" s="298"/>
      <c r="H6" s="298"/>
      <c r="I6" s="298"/>
      <c r="J6" s="298"/>
      <c r="K6" s="298"/>
      <c r="L6" s="299"/>
      <c r="M6" s="286"/>
      <c r="N6" s="286"/>
      <c r="O6" s="297"/>
      <c r="P6" s="289"/>
      <c r="Q6" s="164" t="s">
        <v>325</v>
      </c>
      <c r="R6" s="159" t="s">
        <v>326</v>
      </c>
      <c r="S6" s="162" t="s">
        <v>327</v>
      </c>
      <c r="T6" s="289"/>
    </row>
    <row r="7" spans="1:20" x14ac:dyDescent="0.15">
      <c r="B7" s="29">
        <v>1</v>
      </c>
      <c r="C7" s="15">
        <v>1</v>
      </c>
      <c r="D7" s="203" t="s">
        <v>350</v>
      </c>
      <c r="E7" s="195"/>
      <c r="F7" s="195"/>
      <c r="G7" s="195"/>
      <c r="H7" s="195"/>
      <c r="I7" s="195"/>
      <c r="J7" s="195"/>
      <c r="K7" s="195"/>
      <c r="L7" s="196"/>
      <c r="M7" s="149" t="s">
        <v>197</v>
      </c>
      <c r="N7" s="155">
        <v>1</v>
      </c>
      <c r="O7" s="156">
        <v>1</v>
      </c>
      <c r="P7" s="142" t="s">
        <v>248</v>
      </c>
      <c r="Q7" s="157" t="s">
        <v>253</v>
      </c>
      <c r="R7" s="140" t="s">
        <v>254</v>
      </c>
      <c r="S7" s="141" t="s">
        <v>254</v>
      </c>
      <c r="T7" s="158"/>
    </row>
    <row r="8" spans="1:20" x14ac:dyDescent="0.15">
      <c r="B8" s="29">
        <v>2</v>
      </c>
      <c r="C8" s="15">
        <v>2</v>
      </c>
      <c r="D8" s="205"/>
      <c r="E8" s="204" t="s">
        <v>27</v>
      </c>
      <c r="F8" s="195"/>
      <c r="G8" s="195"/>
      <c r="H8" s="195"/>
      <c r="I8" s="195"/>
      <c r="J8" s="195"/>
      <c r="K8" s="195"/>
      <c r="L8" s="196"/>
      <c r="M8" s="118" t="s">
        <v>198</v>
      </c>
      <c r="N8" s="119">
        <v>1</v>
      </c>
      <c r="O8" s="139">
        <v>1</v>
      </c>
      <c r="P8" s="142" t="s">
        <v>248</v>
      </c>
      <c r="Q8" s="143" t="s">
        <v>253</v>
      </c>
      <c r="R8" s="144" t="s">
        <v>254</v>
      </c>
      <c r="S8" s="145" t="s">
        <v>253</v>
      </c>
      <c r="T8" s="146"/>
    </row>
    <row r="9" spans="1:20" x14ac:dyDescent="0.15">
      <c r="B9" s="29">
        <v>3</v>
      </c>
      <c r="C9" s="15">
        <v>3</v>
      </c>
      <c r="D9" s="205"/>
      <c r="E9" s="205"/>
      <c r="F9" s="197" t="s">
        <v>354</v>
      </c>
      <c r="G9" s="197"/>
      <c r="H9" s="197"/>
      <c r="I9" s="197"/>
      <c r="J9" s="197"/>
      <c r="K9" s="197"/>
      <c r="L9" s="198"/>
      <c r="M9" s="28" t="s">
        <v>199</v>
      </c>
      <c r="N9" s="34">
        <v>1</v>
      </c>
      <c r="O9" s="100">
        <v>1</v>
      </c>
      <c r="P9" s="110" t="s">
        <v>248</v>
      </c>
      <c r="Q9" s="104" t="s">
        <v>253</v>
      </c>
      <c r="R9" s="94" t="s">
        <v>253</v>
      </c>
      <c r="S9" s="96" t="s">
        <v>253</v>
      </c>
      <c r="T9" s="107"/>
    </row>
    <row r="10" spans="1:20" x14ac:dyDescent="0.15">
      <c r="B10" s="29">
        <v>4</v>
      </c>
      <c r="C10" s="15">
        <v>3</v>
      </c>
      <c r="D10" s="205"/>
      <c r="E10" s="205"/>
      <c r="F10" s="197" t="s">
        <v>356</v>
      </c>
      <c r="G10" s="197"/>
      <c r="H10" s="197"/>
      <c r="I10" s="197"/>
      <c r="J10" s="197"/>
      <c r="K10" s="197"/>
      <c r="L10" s="198"/>
      <c r="M10" s="28" t="s">
        <v>200</v>
      </c>
      <c r="N10" s="34">
        <v>1</v>
      </c>
      <c r="O10" s="100">
        <v>1</v>
      </c>
      <c r="P10" s="110" t="s">
        <v>248</v>
      </c>
      <c r="Q10" s="104" t="s">
        <v>254</v>
      </c>
      <c r="R10" s="94" t="s">
        <v>254</v>
      </c>
      <c r="S10" s="96" t="s">
        <v>254</v>
      </c>
      <c r="T10" s="107"/>
    </row>
    <row r="11" spans="1:20" x14ac:dyDescent="0.15">
      <c r="B11" s="29">
        <v>5</v>
      </c>
      <c r="C11" s="15">
        <v>3</v>
      </c>
      <c r="D11" s="205"/>
      <c r="E11" s="205"/>
      <c r="F11" s="197" t="s">
        <v>358</v>
      </c>
      <c r="G11" s="197"/>
      <c r="H11" s="197"/>
      <c r="I11" s="197"/>
      <c r="J11" s="197"/>
      <c r="K11" s="197"/>
      <c r="L11" s="198"/>
      <c r="M11" s="28" t="s">
        <v>201</v>
      </c>
      <c r="N11" s="34">
        <v>1</v>
      </c>
      <c r="O11" s="100">
        <v>1</v>
      </c>
      <c r="P11" s="110" t="s">
        <v>248</v>
      </c>
      <c r="Q11" s="104" t="s">
        <v>254</v>
      </c>
      <c r="R11" s="94" t="s">
        <v>253</v>
      </c>
      <c r="S11" s="96" t="s">
        <v>253</v>
      </c>
      <c r="T11" s="107"/>
    </row>
    <row r="12" spans="1:20" x14ac:dyDescent="0.15">
      <c r="B12" s="29">
        <v>6</v>
      </c>
      <c r="C12" s="15">
        <v>3</v>
      </c>
      <c r="D12" s="205"/>
      <c r="E12" s="205"/>
      <c r="F12" s="197" t="s">
        <v>359</v>
      </c>
      <c r="G12" s="197"/>
      <c r="H12" s="197"/>
      <c r="I12" s="197"/>
      <c r="J12" s="197"/>
      <c r="K12" s="197"/>
      <c r="L12" s="198"/>
      <c r="M12" s="28" t="s">
        <v>202</v>
      </c>
      <c r="N12" s="33">
        <v>1</v>
      </c>
      <c r="O12" s="101">
        <v>1</v>
      </c>
      <c r="P12" s="110" t="s">
        <v>248</v>
      </c>
      <c r="Q12" s="104" t="s">
        <v>253</v>
      </c>
      <c r="R12" s="94" t="s">
        <v>254</v>
      </c>
      <c r="S12" s="96" t="s">
        <v>253</v>
      </c>
      <c r="T12" s="107"/>
    </row>
    <row r="13" spans="1:20" x14ac:dyDescent="0.15">
      <c r="B13" s="29">
        <v>7</v>
      </c>
      <c r="C13" s="15">
        <v>3</v>
      </c>
      <c r="D13" s="205"/>
      <c r="E13" s="205"/>
      <c r="F13" s="197" t="s">
        <v>361</v>
      </c>
      <c r="G13" s="197"/>
      <c r="H13" s="197"/>
      <c r="I13" s="197"/>
      <c r="J13" s="197"/>
      <c r="K13" s="197"/>
      <c r="L13" s="198"/>
      <c r="M13" s="28" t="s">
        <v>203</v>
      </c>
      <c r="N13" s="32">
        <v>1</v>
      </c>
      <c r="O13" s="102">
        <v>1</v>
      </c>
      <c r="P13" s="110" t="s">
        <v>248</v>
      </c>
      <c r="Q13" s="104" t="s">
        <v>253</v>
      </c>
      <c r="R13" s="94" t="s">
        <v>253</v>
      </c>
      <c r="S13" s="96" t="s">
        <v>253</v>
      </c>
      <c r="T13" s="107"/>
    </row>
    <row r="14" spans="1:20" x14ac:dyDescent="0.15">
      <c r="B14" s="29">
        <v>8</v>
      </c>
      <c r="C14" s="15">
        <v>2</v>
      </c>
      <c r="D14" s="205"/>
      <c r="E14" s="211" t="s">
        <v>362</v>
      </c>
      <c r="F14" s="199"/>
      <c r="G14" s="199"/>
      <c r="H14" s="199"/>
      <c r="I14" s="199"/>
      <c r="J14" s="199"/>
      <c r="K14" s="199"/>
      <c r="L14" s="200"/>
      <c r="M14" s="118" t="s">
        <v>204</v>
      </c>
      <c r="N14" s="136">
        <v>1</v>
      </c>
      <c r="O14" s="147">
        <v>1</v>
      </c>
      <c r="P14" s="142" t="s">
        <v>248</v>
      </c>
      <c r="Q14" s="143" t="s">
        <v>254</v>
      </c>
      <c r="R14" s="144" t="s">
        <v>254</v>
      </c>
      <c r="S14" s="145" t="s">
        <v>254</v>
      </c>
      <c r="T14" s="146"/>
    </row>
    <row r="15" spans="1:20" x14ac:dyDescent="0.15">
      <c r="B15" s="29">
        <v>9</v>
      </c>
      <c r="C15" s="15">
        <v>3</v>
      </c>
      <c r="D15" s="205"/>
      <c r="E15" s="205"/>
      <c r="F15" s="208" t="s">
        <v>32</v>
      </c>
      <c r="G15" s="199"/>
      <c r="H15" s="199"/>
      <c r="I15" s="199"/>
      <c r="J15" s="199"/>
      <c r="K15" s="199"/>
      <c r="L15" s="200"/>
      <c r="M15" s="118" t="s">
        <v>205</v>
      </c>
      <c r="N15" s="136">
        <v>1</v>
      </c>
      <c r="O15" s="147">
        <v>1</v>
      </c>
      <c r="P15" s="142" t="s">
        <v>248</v>
      </c>
      <c r="Q15" s="143" t="s">
        <v>254</v>
      </c>
      <c r="R15" s="144" t="s">
        <v>254</v>
      </c>
      <c r="S15" s="145" t="s">
        <v>254</v>
      </c>
      <c r="T15" s="146"/>
    </row>
    <row r="16" spans="1:20" x14ac:dyDescent="0.15">
      <c r="B16" s="29">
        <v>10</v>
      </c>
      <c r="C16" s="15">
        <v>4</v>
      </c>
      <c r="D16" s="205"/>
      <c r="E16" s="205"/>
      <c r="F16" s="212"/>
      <c r="G16" s="208" t="s">
        <v>365</v>
      </c>
      <c r="H16" s="199"/>
      <c r="I16" s="199"/>
      <c r="J16" s="199"/>
      <c r="K16" s="199"/>
      <c r="L16" s="200"/>
      <c r="M16" s="118" t="s">
        <v>206</v>
      </c>
      <c r="N16" s="136">
        <v>1</v>
      </c>
      <c r="O16" s="147">
        <v>1</v>
      </c>
      <c r="P16" s="148" t="s">
        <v>248</v>
      </c>
      <c r="Q16" s="143" t="s">
        <v>254</v>
      </c>
      <c r="R16" s="144" t="s">
        <v>253</v>
      </c>
      <c r="S16" s="145" t="s">
        <v>253</v>
      </c>
      <c r="T16" s="146"/>
    </row>
    <row r="17" spans="2:20" x14ac:dyDescent="0.15">
      <c r="B17" s="29">
        <v>11</v>
      </c>
      <c r="C17" s="15">
        <v>5</v>
      </c>
      <c r="D17" s="205"/>
      <c r="E17" s="205"/>
      <c r="F17" s="212"/>
      <c r="G17" s="197"/>
      <c r="H17" s="210" t="s">
        <v>366</v>
      </c>
      <c r="I17" s="197"/>
      <c r="J17" s="197"/>
      <c r="K17" s="197"/>
      <c r="L17" s="198"/>
      <c r="M17" s="28" t="s">
        <v>207</v>
      </c>
      <c r="N17" s="32">
        <v>1</v>
      </c>
      <c r="O17" s="102">
        <v>1</v>
      </c>
      <c r="P17" s="110" t="s">
        <v>248</v>
      </c>
      <c r="Q17" s="104" t="s">
        <v>254</v>
      </c>
      <c r="R17" s="94" t="s">
        <v>253</v>
      </c>
      <c r="S17" s="96" t="s">
        <v>253</v>
      </c>
      <c r="T17" s="107"/>
    </row>
    <row r="18" spans="2:20" x14ac:dyDescent="0.15">
      <c r="B18" s="29">
        <v>12</v>
      </c>
      <c r="C18" s="15">
        <v>5</v>
      </c>
      <c r="D18" s="205"/>
      <c r="E18" s="205"/>
      <c r="F18" s="212"/>
      <c r="G18" s="197"/>
      <c r="H18" s="210" t="s">
        <v>368</v>
      </c>
      <c r="I18" s="197"/>
      <c r="J18" s="197"/>
      <c r="K18" s="197"/>
      <c r="L18" s="198"/>
      <c r="M18" s="28" t="s">
        <v>208</v>
      </c>
      <c r="N18" s="32">
        <v>1</v>
      </c>
      <c r="O18" s="102">
        <v>1</v>
      </c>
      <c r="P18" s="110" t="s">
        <v>248</v>
      </c>
      <c r="Q18" s="104" t="s">
        <v>253</v>
      </c>
      <c r="R18" s="94" t="s">
        <v>254</v>
      </c>
      <c r="S18" s="96" t="s">
        <v>253</v>
      </c>
      <c r="T18" s="107"/>
    </row>
    <row r="19" spans="2:20" x14ac:dyDescent="0.15">
      <c r="B19" s="29">
        <v>13</v>
      </c>
      <c r="C19" s="15">
        <v>5</v>
      </c>
      <c r="D19" s="205"/>
      <c r="E19" s="205"/>
      <c r="F19" s="212"/>
      <c r="G19" s="197"/>
      <c r="H19" s="210" t="s">
        <v>370</v>
      </c>
      <c r="I19" s="197"/>
      <c r="J19" s="197"/>
      <c r="K19" s="197"/>
      <c r="L19" s="198"/>
      <c r="M19" s="28" t="s">
        <v>209</v>
      </c>
      <c r="N19" s="32">
        <v>1</v>
      </c>
      <c r="O19" s="102">
        <v>1</v>
      </c>
      <c r="P19" s="110" t="s">
        <v>248</v>
      </c>
      <c r="Q19" s="104" t="s">
        <v>253</v>
      </c>
      <c r="R19" s="94" t="s">
        <v>253</v>
      </c>
      <c r="S19" s="96" t="s">
        <v>253</v>
      </c>
      <c r="T19" s="107"/>
    </row>
    <row r="20" spans="2:20" x14ac:dyDescent="0.15">
      <c r="B20" s="29">
        <v>14</v>
      </c>
      <c r="C20" s="15">
        <v>4</v>
      </c>
      <c r="D20" s="205"/>
      <c r="E20" s="205"/>
      <c r="F20" s="212"/>
      <c r="G20" s="209" t="s">
        <v>372</v>
      </c>
      <c r="H20" s="199"/>
      <c r="I20" s="199"/>
      <c r="J20" s="199"/>
      <c r="K20" s="199"/>
      <c r="L20" s="200"/>
      <c r="M20" s="118" t="s">
        <v>210</v>
      </c>
      <c r="N20" s="136">
        <v>1</v>
      </c>
      <c r="O20" s="147">
        <v>1</v>
      </c>
      <c r="P20" s="148" t="s">
        <v>248</v>
      </c>
      <c r="Q20" s="143" t="s">
        <v>253</v>
      </c>
      <c r="R20" s="144" t="s">
        <v>253</v>
      </c>
      <c r="S20" s="145" t="s">
        <v>253</v>
      </c>
      <c r="T20" s="146"/>
    </row>
    <row r="21" spans="2:20" x14ac:dyDescent="0.15">
      <c r="B21" s="29">
        <v>15</v>
      </c>
      <c r="C21" s="15">
        <v>5</v>
      </c>
      <c r="D21" s="205"/>
      <c r="E21" s="205"/>
      <c r="F21" s="212"/>
      <c r="G21" s="197"/>
      <c r="H21" s="210" t="s">
        <v>373</v>
      </c>
      <c r="I21" s="197"/>
      <c r="J21" s="197"/>
      <c r="K21" s="197"/>
      <c r="L21" s="198"/>
      <c r="M21" s="28" t="s">
        <v>211</v>
      </c>
      <c r="N21" s="32">
        <v>1</v>
      </c>
      <c r="O21" s="102">
        <v>1</v>
      </c>
      <c r="P21" s="110" t="s">
        <v>248</v>
      </c>
      <c r="Q21" s="104" t="s">
        <v>253</v>
      </c>
      <c r="R21" s="94" t="s">
        <v>253</v>
      </c>
      <c r="S21" s="96" t="s">
        <v>253</v>
      </c>
      <c r="T21" s="107"/>
    </row>
    <row r="22" spans="2:20" x14ac:dyDescent="0.15">
      <c r="B22" s="29">
        <v>16</v>
      </c>
      <c r="C22" s="15">
        <v>4</v>
      </c>
      <c r="D22" s="205"/>
      <c r="E22" s="205"/>
      <c r="F22" s="212"/>
      <c r="G22" s="209" t="s">
        <v>59</v>
      </c>
      <c r="H22" s="199"/>
      <c r="I22" s="199"/>
      <c r="J22" s="199"/>
      <c r="K22" s="199"/>
      <c r="L22" s="200"/>
      <c r="M22" s="118" t="s">
        <v>212</v>
      </c>
      <c r="N22" s="136">
        <v>1</v>
      </c>
      <c r="O22" s="147">
        <v>1</v>
      </c>
      <c r="P22" s="148" t="s">
        <v>248</v>
      </c>
      <c r="Q22" s="143" t="s">
        <v>253</v>
      </c>
      <c r="R22" s="144" t="s">
        <v>253</v>
      </c>
      <c r="S22" s="145" t="s">
        <v>254</v>
      </c>
      <c r="T22" s="146"/>
    </row>
    <row r="23" spans="2:20" x14ac:dyDescent="0.15">
      <c r="B23" s="29">
        <v>17</v>
      </c>
      <c r="C23" s="15">
        <v>5</v>
      </c>
      <c r="D23" s="205"/>
      <c r="E23" s="205"/>
      <c r="F23" s="212"/>
      <c r="G23" s="197"/>
      <c r="H23" s="210" t="s">
        <v>60</v>
      </c>
      <c r="I23" s="197"/>
      <c r="J23" s="197"/>
      <c r="K23" s="197"/>
      <c r="L23" s="198"/>
      <c r="M23" s="28" t="s">
        <v>213</v>
      </c>
      <c r="N23" s="32">
        <v>1</v>
      </c>
      <c r="O23" s="102">
        <v>1</v>
      </c>
      <c r="P23" s="110" t="s">
        <v>248</v>
      </c>
      <c r="Q23" s="104" t="s">
        <v>253</v>
      </c>
      <c r="R23" s="94" t="s">
        <v>253</v>
      </c>
      <c r="S23" s="96" t="s">
        <v>253</v>
      </c>
      <c r="T23" s="107"/>
    </row>
    <row r="24" spans="2:20" x14ac:dyDescent="0.15">
      <c r="B24" s="29">
        <v>18</v>
      </c>
      <c r="C24" s="15">
        <v>5</v>
      </c>
      <c r="D24" s="205"/>
      <c r="E24" s="205"/>
      <c r="F24" s="212"/>
      <c r="G24" s="197"/>
      <c r="H24" s="210" t="s">
        <v>351</v>
      </c>
      <c r="I24" s="197"/>
      <c r="J24" s="197"/>
      <c r="K24" s="197"/>
      <c r="L24" s="198"/>
      <c r="M24" s="28" t="s">
        <v>214</v>
      </c>
      <c r="N24" s="32">
        <v>1</v>
      </c>
      <c r="O24" s="102">
        <v>1</v>
      </c>
      <c r="P24" s="110" t="s">
        <v>248</v>
      </c>
      <c r="Q24" s="104" t="s">
        <v>253</v>
      </c>
      <c r="R24" s="94" t="s">
        <v>253</v>
      </c>
      <c r="S24" s="96" t="s">
        <v>253</v>
      </c>
      <c r="T24" s="107"/>
    </row>
    <row r="25" spans="2:20" x14ac:dyDescent="0.15">
      <c r="B25" s="29">
        <v>19</v>
      </c>
      <c r="C25" s="113">
        <v>4</v>
      </c>
      <c r="D25" s="205"/>
      <c r="E25" s="205"/>
      <c r="F25" s="212"/>
      <c r="G25" s="218" t="s">
        <v>375</v>
      </c>
      <c r="H25" s="199"/>
      <c r="I25" s="199"/>
      <c r="J25" s="199"/>
      <c r="K25" s="199"/>
      <c r="L25" s="200"/>
      <c r="M25" s="149" t="s">
        <v>215</v>
      </c>
      <c r="N25" s="150">
        <v>1</v>
      </c>
      <c r="O25" s="151">
        <v>1</v>
      </c>
      <c r="P25" s="148" t="s">
        <v>248</v>
      </c>
      <c r="Q25" s="143" t="s">
        <v>254</v>
      </c>
      <c r="R25" s="144" t="s">
        <v>253</v>
      </c>
      <c r="S25" s="145" t="s">
        <v>253</v>
      </c>
      <c r="T25" s="146"/>
    </row>
    <row r="26" spans="2:20" x14ac:dyDescent="0.15">
      <c r="B26" s="29">
        <v>20</v>
      </c>
      <c r="C26" s="15">
        <v>5</v>
      </c>
      <c r="D26" s="205"/>
      <c r="E26" s="205"/>
      <c r="F26" s="212"/>
      <c r="G26" s="212"/>
      <c r="H26" s="210" t="s">
        <v>377</v>
      </c>
      <c r="I26" s="197"/>
      <c r="J26" s="197"/>
      <c r="K26" s="197"/>
      <c r="L26" s="198"/>
      <c r="M26" s="28" t="s">
        <v>216</v>
      </c>
      <c r="N26" s="32">
        <v>1</v>
      </c>
      <c r="O26" s="102">
        <v>1</v>
      </c>
      <c r="P26" s="110" t="s">
        <v>248</v>
      </c>
      <c r="Q26" s="105" t="s">
        <v>253</v>
      </c>
      <c r="R26" s="95" t="s">
        <v>253</v>
      </c>
      <c r="S26" s="97" t="s">
        <v>253</v>
      </c>
      <c r="T26" s="108"/>
    </row>
    <row r="27" spans="2:20" x14ac:dyDescent="0.15">
      <c r="B27" s="29">
        <v>21</v>
      </c>
      <c r="C27" s="15">
        <v>5</v>
      </c>
      <c r="D27" s="205"/>
      <c r="E27" s="205"/>
      <c r="F27" s="212"/>
      <c r="G27" s="212"/>
      <c r="H27" s="215" t="s">
        <v>379</v>
      </c>
      <c r="I27" s="199"/>
      <c r="J27" s="199"/>
      <c r="K27" s="199"/>
      <c r="L27" s="200"/>
      <c r="M27" s="118" t="s">
        <v>217</v>
      </c>
      <c r="N27" s="136">
        <v>1</v>
      </c>
      <c r="O27" s="147">
        <v>1</v>
      </c>
      <c r="P27" s="148" t="s">
        <v>248</v>
      </c>
      <c r="Q27" s="144" t="s">
        <v>253</v>
      </c>
      <c r="R27" s="144" t="s">
        <v>253</v>
      </c>
      <c r="S27" s="144" t="s">
        <v>253</v>
      </c>
      <c r="T27" s="146"/>
    </row>
    <row r="28" spans="2:20" x14ac:dyDescent="0.15">
      <c r="B28" s="29">
        <v>22</v>
      </c>
      <c r="C28" s="15">
        <v>6</v>
      </c>
      <c r="D28" s="205"/>
      <c r="E28" s="205"/>
      <c r="F28" s="212"/>
      <c r="G28" s="212"/>
      <c r="H28" s="216"/>
      <c r="I28" s="215" t="s">
        <v>380</v>
      </c>
      <c r="J28" s="199"/>
      <c r="K28" s="199"/>
      <c r="L28" s="200"/>
      <c r="M28" s="118" t="s">
        <v>218</v>
      </c>
      <c r="N28" s="136">
        <v>0</v>
      </c>
      <c r="O28" s="147">
        <v>300</v>
      </c>
      <c r="P28" s="148" t="s">
        <v>249</v>
      </c>
      <c r="Q28" s="143" t="s">
        <v>255</v>
      </c>
      <c r="R28" s="144" t="s">
        <v>253</v>
      </c>
      <c r="S28" s="145" t="s">
        <v>255</v>
      </c>
      <c r="T28" s="152" t="s">
        <v>252</v>
      </c>
    </row>
    <row r="29" spans="2:20" x14ac:dyDescent="0.15">
      <c r="B29" s="29">
        <v>23</v>
      </c>
      <c r="C29" s="15">
        <v>7</v>
      </c>
      <c r="D29" s="205"/>
      <c r="E29" s="205"/>
      <c r="F29" s="212"/>
      <c r="G29" s="212"/>
      <c r="H29" s="216"/>
      <c r="I29" s="216"/>
      <c r="J29" s="60" t="s">
        <v>381</v>
      </c>
      <c r="K29" s="197"/>
      <c r="L29" s="198"/>
      <c r="M29" s="28" t="s">
        <v>219</v>
      </c>
      <c r="N29" s="32">
        <v>0</v>
      </c>
      <c r="O29" s="102">
        <v>1</v>
      </c>
      <c r="P29" s="111" t="s">
        <v>249</v>
      </c>
      <c r="Q29" s="105" t="s">
        <v>256</v>
      </c>
      <c r="R29" s="95" t="s">
        <v>253</v>
      </c>
      <c r="S29" s="97" t="s">
        <v>255</v>
      </c>
      <c r="T29" s="125" t="s">
        <v>252</v>
      </c>
    </row>
    <row r="30" spans="2:20" x14ac:dyDescent="0.15">
      <c r="B30" s="29">
        <v>24</v>
      </c>
      <c r="C30" s="15">
        <v>7</v>
      </c>
      <c r="D30" s="205"/>
      <c r="E30" s="205"/>
      <c r="F30" s="212"/>
      <c r="G30" s="212"/>
      <c r="H30" s="216"/>
      <c r="I30" s="216"/>
      <c r="J30" s="60" t="s">
        <v>382</v>
      </c>
      <c r="K30" s="197"/>
      <c r="L30" s="198"/>
      <c r="M30" s="28" t="s">
        <v>220</v>
      </c>
      <c r="N30" s="32">
        <v>0</v>
      </c>
      <c r="O30" s="102">
        <v>1</v>
      </c>
      <c r="P30" s="111" t="s">
        <v>249</v>
      </c>
      <c r="Q30" s="105" t="s">
        <v>255</v>
      </c>
      <c r="R30" s="95" t="s">
        <v>253</v>
      </c>
      <c r="S30" s="97" t="s">
        <v>256</v>
      </c>
      <c r="T30" s="125" t="s">
        <v>252</v>
      </c>
    </row>
    <row r="31" spans="2:20" x14ac:dyDescent="0.15">
      <c r="B31" s="29">
        <v>25</v>
      </c>
      <c r="C31" s="15">
        <v>7</v>
      </c>
      <c r="D31" s="205"/>
      <c r="E31" s="205"/>
      <c r="F31" s="212"/>
      <c r="G31" s="212"/>
      <c r="H31" s="216"/>
      <c r="I31" s="216"/>
      <c r="J31" s="60" t="s">
        <v>383</v>
      </c>
      <c r="K31" s="197"/>
      <c r="L31" s="198"/>
      <c r="M31" s="28" t="s">
        <v>221</v>
      </c>
      <c r="N31" s="32">
        <v>0</v>
      </c>
      <c r="O31" s="102">
        <v>1</v>
      </c>
      <c r="P31" s="111" t="s">
        <v>249</v>
      </c>
      <c r="Q31" s="105" t="s">
        <v>256</v>
      </c>
      <c r="R31" s="95" t="s">
        <v>257</v>
      </c>
      <c r="S31" s="97" t="s">
        <v>256</v>
      </c>
      <c r="T31" s="125" t="s">
        <v>252</v>
      </c>
    </row>
    <row r="32" spans="2:20" x14ac:dyDescent="0.15">
      <c r="B32" s="29">
        <v>26</v>
      </c>
      <c r="C32" s="15">
        <v>7</v>
      </c>
      <c r="D32" s="205"/>
      <c r="E32" s="205"/>
      <c r="F32" s="212"/>
      <c r="G32" s="212"/>
      <c r="H32" s="216"/>
      <c r="I32" s="216"/>
      <c r="J32" s="60" t="s">
        <v>384</v>
      </c>
      <c r="K32" s="197"/>
      <c r="L32" s="198"/>
      <c r="M32" s="28" t="s">
        <v>222</v>
      </c>
      <c r="N32" s="32">
        <v>0</v>
      </c>
      <c r="O32" s="102">
        <v>1</v>
      </c>
      <c r="P32" s="111" t="s">
        <v>249</v>
      </c>
      <c r="Q32" s="105" t="s">
        <v>255</v>
      </c>
      <c r="R32" s="95" t="s">
        <v>257</v>
      </c>
      <c r="S32" s="97" t="s">
        <v>258</v>
      </c>
      <c r="T32" s="125" t="s">
        <v>252</v>
      </c>
    </row>
    <row r="33" spans="2:20" x14ac:dyDescent="0.15">
      <c r="B33" s="29">
        <v>27</v>
      </c>
      <c r="C33" s="15">
        <v>7</v>
      </c>
      <c r="D33" s="205"/>
      <c r="E33" s="205"/>
      <c r="F33" s="212"/>
      <c r="G33" s="212"/>
      <c r="H33" s="216"/>
      <c r="I33" s="216"/>
      <c r="J33" s="60" t="s">
        <v>385</v>
      </c>
      <c r="K33" s="197"/>
      <c r="L33" s="198"/>
      <c r="M33" s="28" t="s">
        <v>223</v>
      </c>
      <c r="N33" s="32">
        <v>0</v>
      </c>
      <c r="O33" s="102">
        <v>1</v>
      </c>
      <c r="P33" s="111" t="s">
        <v>249</v>
      </c>
      <c r="Q33" s="105" t="s">
        <v>255</v>
      </c>
      <c r="R33" s="95" t="s">
        <v>253</v>
      </c>
      <c r="S33" s="97" t="s">
        <v>255</v>
      </c>
      <c r="T33" s="125" t="s">
        <v>252</v>
      </c>
    </row>
    <row r="34" spans="2:20" x14ac:dyDescent="0.15">
      <c r="B34" s="29">
        <v>28</v>
      </c>
      <c r="C34" s="15">
        <v>7</v>
      </c>
      <c r="D34" s="205"/>
      <c r="E34" s="205"/>
      <c r="F34" s="212"/>
      <c r="G34" s="212"/>
      <c r="H34" s="216"/>
      <c r="I34" s="216"/>
      <c r="J34" s="215" t="s">
        <v>386</v>
      </c>
      <c r="K34" s="199"/>
      <c r="L34" s="200"/>
      <c r="M34" s="118" t="s">
        <v>224</v>
      </c>
      <c r="N34" s="136">
        <v>0</v>
      </c>
      <c r="O34" s="147">
        <v>300</v>
      </c>
      <c r="P34" s="148" t="s">
        <v>249</v>
      </c>
      <c r="Q34" s="143" t="s">
        <v>255</v>
      </c>
      <c r="R34" s="144" t="s">
        <v>253</v>
      </c>
      <c r="S34" s="145" t="s">
        <v>256</v>
      </c>
      <c r="T34" s="152" t="s">
        <v>252</v>
      </c>
    </row>
    <row r="35" spans="2:20" x14ac:dyDescent="0.15">
      <c r="B35" s="29">
        <v>29</v>
      </c>
      <c r="C35" s="15">
        <v>8</v>
      </c>
      <c r="D35" s="205"/>
      <c r="E35" s="205"/>
      <c r="F35" s="212"/>
      <c r="G35" s="212"/>
      <c r="H35" s="216"/>
      <c r="I35" s="216"/>
      <c r="J35" s="205"/>
      <c r="K35" s="214" t="s">
        <v>387</v>
      </c>
      <c r="L35" s="198"/>
      <c r="M35" s="28" t="s">
        <v>225</v>
      </c>
      <c r="N35" s="32">
        <v>0</v>
      </c>
      <c r="O35" s="102">
        <v>1</v>
      </c>
      <c r="P35" s="111" t="s">
        <v>249</v>
      </c>
      <c r="Q35" s="105" t="s">
        <v>256</v>
      </c>
      <c r="R35" s="95" t="s">
        <v>257</v>
      </c>
      <c r="S35" s="97" t="s">
        <v>256</v>
      </c>
      <c r="T35" s="125" t="s">
        <v>252</v>
      </c>
    </row>
    <row r="36" spans="2:20" x14ac:dyDescent="0.15">
      <c r="B36" s="29">
        <v>30</v>
      </c>
      <c r="C36" s="15">
        <v>8</v>
      </c>
      <c r="D36" s="205"/>
      <c r="E36" s="205"/>
      <c r="F36" s="212"/>
      <c r="G36" s="212"/>
      <c r="H36" s="216"/>
      <c r="I36" s="216"/>
      <c r="J36" s="205"/>
      <c r="K36" s="214" t="s">
        <v>388</v>
      </c>
      <c r="L36" s="198"/>
      <c r="M36" s="28" t="s">
        <v>226</v>
      </c>
      <c r="N36" s="32">
        <v>0</v>
      </c>
      <c r="O36" s="102">
        <v>1</v>
      </c>
      <c r="P36" s="111" t="s">
        <v>249</v>
      </c>
      <c r="Q36" s="105" t="s">
        <v>256</v>
      </c>
      <c r="R36" s="95" t="s">
        <v>257</v>
      </c>
      <c r="S36" s="97" t="s">
        <v>256</v>
      </c>
      <c r="T36" s="125" t="s">
        <v>252</v>
      </c>
    </row>
    <row r="37" spans="2:20" x14ac:dyDescent="0.15">
      <c r="B37" s="29">
        <v>31</v>
      </c>
      <c r="C37" s="15">
        <v>8</v>
      </c>
      <c r="D37" s="205"/>
      <c r="E37" s="205"/>
      <c r="F37" s="212"/>
      <c r="G37" s="212"/>
      <c r="H37" s="216"/>
      <c r="I37" s="216"/>
      <c r="J37" s="205"/>
      <c r="K37" s="214" t="s">
        <v>389</v>
      </c>
      <c r="L37" s="198"/>
      <c r="M37" s="28" t="s">
        <v>227</v>
      </c>
      <c r="N37" s="32">
        <v>0</v>
      </c>
      <c r="O37" s="102">
        <v>1</v>
      </c>
      <c r="P37" s="111" t="s">
        <v>249</v>
      </c>
      <c r="Q37" s="105" t="s">
        <v>256</v>
      </c>
      <c r="R37" s="95" t="s">
        <v>257</v>
      </c>
      <c r="S37" s="97" t="s">
        <v>255</v>
      </c>
      <c r="T37" s="125" t="s">
        <v>252</v>
      </c>
    </row>
    <row r="38" spans="2:20" x14ac:dyDescent="0.15">
      <c r="B38" s="29">
        <v>32</v>
      </c>
      <c r="C38" s="15">
        <v>8</v>
      </c>
      <c r="D38" s="205"/>
      <c r="E38" s="205"/>
      <c r="F38" s="212"/>
      <c r="G38" s="212"/>
      <c r="H38" s="216"/>
      <c r="I38" s="216"/>
      <c r="J38" s="205"/>
      <c r="K38" s="214" t="s">
        <v>390</v>
      </c>
      <c r="L38" s="198"/>
      <c r="M38" s="28" t="s">
        <v>228</v>
      </c>
      <c r="N38" s="32">
        <v>0</v>
      </c>
      <c r="O38" s="102">
        <v>1</v>
      </c>
      <c r="P38" s="111" t="s">
        <v>249</v>
      </c>
      <c r="Q38" s="105" t="s">
        <v>256</v>
      </c>
      <c r="R38" s="95" t="s">
        <v>257</v>
      </c>
      <c r="S38" s="97" t="s">
        <v>256</v>
      </c>
      <c r="T38" s="125" t="s">
        <v>252</v>
      </c>
    </row>
    <row r="39" spans="2:20" x14ac:dyDescent="0.15">
      <c r="B39" s="29">
        <v>33</v>
      </c>
      <c r="C39" s="15">
        <v>8</v>
      </c>
      <c r="D39" s="205"/>
      <c r="E39" s="205"/>
      <c r="F39" s="212"/>
      <c r="G39" s="212"/>
      <c r="H39" s="216"/>
      <c r="I39" s="216"/>
      <c r="J39" s="205"/>
      <c r="K39" s="214" t="s">
        <v>391</v>
      </c>
      <c r="L39" s="198"/>
      <c r="M39" s="28" t="s">
        <v>229</v>
      </c>
      <c r="N39" s="32">
        <v>0</v>
      </c>
      <c r="O39" s="102">
        <v>1</v>
      </c>
      <c r="P39" s="111" t="s">
        <v>249</v>
      </c>
      <c r="Q39" s="105" t="s">
        <v>256</v>
      </c>
      <c r="R39" s="95" t="s">
        <v>257</v>
      </c>
      <c r="S39" s="97" t="s">
        <v>255</v>
      </c>
      <c r="T39" s="125" t="s">
        <v>252</v>
      </c>
    </row>
    <row r="40" spans="2:20" x14ac:dyDescent="0.15">
      <c r="B40" s="29">
        <v>34</v>
      </c>
      <c r="C40" s="15">
        <v>8</v>
      </c>
      <c r="D40" s="205"/>
      <c r="E40" s="205"/>
      <c r="F40" s="212"/>
      <c r="G40" s="212"/>
      <c r="H40" s="216"/>
      <c r="I40" s="216"/>
      <c r="J40" s="205"/>
      <c r="K40" s="220" t="s">
        <v>393</v>
      </c>
      <c r="L40" s="200"/>
      <c r="M40" s="118" t="s">
        <v>230</v>
      </c>
      <c r="N40" s="136">
        <v>0</v>
      </c>
      <c r="O40" s="147">
        <v>1</v>
      </c>
      <c r="P40" s="148" t="s">
        <v>249</v>
      </c>
      <c r="Q40" s="143" t="s">
        <v>256</v>
      </c>
      <c r="R40" s="144" t="s">
        <v>257</v>
      </c>
      <c r="S40" s="145" t="s">
        <v>256</v>
      </c>
      <c r="T40" s="152" t="s">
        <v>252</v>
      </c>
    </row>
    <row r="41" spans="2:20" x14ac:dyDescent="0.15">
      <c r="B41" s="29">
        <v>35</v>
      </c>
      <c r="C41" s="15">
        <v>9</v>
      </c>
      <c r="D41" s="205"/>
      <c r="E41" s="205"/>
      <c r="F41" s="212"/>
      <c r="G41" s="212"/>
      <c r="H41" s="216"/>
      <c r="I41" s="217"/>
      <c r="J41" s="206"/>
      <c r="K41" s="206"/>
      <c r="L41" s="78" t="s">
        <v>394</v>
      </c>
      <c r="M41" s="28" t="s">
        <v>231</v>
      </c>
      <c r="N41" s="32">
        <v>0</v>
      </c>
      <c r="O41" s="102">
        <v>300</v>
      </c>
      <c r="P41" s="111" t="s">
        <v>249</v>
      </c>
      <c r="Q41" s="105" t="s">
        <v>256</v>
      </c>
      <c r="R41" s="95" t="s">
        <v>257</v>
      </c>
      <c r="S41" s="97" t="s">
        <v>255</v>
      </c>
      <c r="T41" s="125" t="s">
        <v>252</v>
      </c>
    </row>
    <row r="42" spans="2:20" x14ac:dyDescent="0.15">
      <c r="B42" s="29">
        <v>36</v>
      </c>
      <c r="C42" s="15">
        <v>5</v>
      </c>
      <c r="D42" s="205"/>
      <c r="E42" s="205"/>
      <c r="F42" s="212"/>
      <c r="G42" s="212"/>
      <c r="H42" s="215" t="s">
        <v>395</v>
      </c>
      <c r="I42" s="215"/>
      <c r="J42" s="199"/>
      <c r="K42" s="199"/>
      <c r="L42" s="200"/>
      <c r="M42" s="118" t="s">
        <v>420</v>
      </c>
      <c r="N42" s="136">
        <v>1</v>
      </c>
      <c r="O42" s="147">
        <v>1</v>
      </c>
      <c r="P42" s="148" t="s">
        <v>248</v>
      </c>
      <c r="Q42" s="143" t="s">
        <v>257</v>
      </c>
      <c r="R42" s="144" t="s">
        <v>257</v>
      </c>
      <c r="S42" s="145" t="s">
        <v>253</v>
      </c>
      <c r="T42" s="152"/>
    </row>
    <row r="43" spans="2:20" x14ac:dyDescent="0.15">
      <c r="B43" s="29">
        <v>37</v>
      </c>
      <c r="C43" s="15">
        <v>6</v>
      </c>
      <c r="D43" s="205"/>
      <c r="E43" s="205"/>
      <c r="F43" s="212"/>
      <c r="G43" s="212"/>
      <c r="H43" s="216"/>
      <c r="I43" s="60" t="s">
        <v>396</v>
      </c>
      <c r="J43" s="214"/>
      <c r="K43" s="197"/>
      <c r="L43" s="198"/>
      <c r="M43" s="28" t="s">
        <v>421</v>
      </c>
      <c r="N43" s="32">
        <v>1</v>
      </c>
      <c r="O43" s="102">
        <v>1</v>
      </c>
      <c r="P43" s="110" t="s">
        <v>248</v>
      </c>
      <c r="Q43" s="105" t="s">
        <v>253</v>
      </c>
      <c r="R43" s="95" t="s">
        <v>253</v>
      </c>
      <c r="S43" s="97" t="s">
        <v>257</v>
      </c>
      <c r="T43" s="125"/>
    </row>
    <row r="44" spans="2:20" x14ac:dyDescent="0.15">
      <c r="B44" s="29">
        <v>38</v>
      </c>
      <c r="C44" s="15">
        <v>6</v>
      </c>
      <c r="D44" s="205"/>
      <c r="E44" s="205"/>
      <c r="F44" s="212"/>
      <c r="G44" s="212"/>
      <c r="H44" s="216"/>
      <c r="I44" s="60" t="s">
        <v>397</v>
      </c>
      <c r="J44" s="214"/>
      <c r="K44" s="197"/>
      <c r="L44" s="198"/>
      <c r="M44" s="28" t="s">
        <v>422</v>
      </c>
      <c r="N44" s="32">
        <v>1</v>
      </c>
      <c r="O44" s="102">
        <v>1</v>
      </c>
      <c r="P44" s="110" t="s">
        <v>248</v>
      </c>
      <c r="Q44" s="105" t="s">
        <v>253</v>
      </c>
      <c r="R44" s="95" t="s">
        <v>257</v>
      </c>
      <c r="S44" s="97" t="s">
        <v>253</v>
      </c>
      <c r="T44" s="108"/>
    </row>
    <row r="45" spans="2:20" x14ac:dyDescent="0.15">
      <c r="B45" s="29">
        <v>39</v>
      </c>
      <c r="C45" s="15">
        <v>6</v>
      </c>
      <c r="D45" s="205"/>
      <c r="E45" s="205"/>
      <c r="F45" s="212"/>
      <c r="G45" s="212"/>
      <c r="H45" s="216"/>
      <c r="I45" s="60" t="s">
        <v>398</v>
      </c>
      <c r="J45" s="214"/>
      <c r="K45" s="197"/>
      <c r="L45" s="198"/>
      <c r="M45" s="28" t="s">
        <v>423</v>
      </c>
      <c r="N45" s="32">
        <v>1</v>
      </c>
      <c r="O45" s="102">
        <v>1</v>
      </c>
      <c r="P45" s="110" t="s">
        <v>248</v>
      </c>
      <c r="Q45" s="105" t="s">
        <v>253</v>
      </c>
      <c r="R45" s="95" t="s">
        <v>253</v>
      </c>
      <c r="S45" s="97" t="s">
        <v>253</v>
      </c>
      <c r="T45" s="108"/>
    </row>
    <row r="46" spans="2:20" x14ac:dyDescent="0.15">
      <c r="B46" s="29">
        <v>40</v>
      </c>
      <c r="C46" s="15">
        <v>6</v>
      </c>
      <c r="D46" s="205"/>
      <c r="E46" s="205"/>
      <c r="F46" s="212"/>
      <c r="G46" s="212"/>
      <c r="H46" s="216"/>
      <c r="I46" s="60" t="s">
        <v>399</v>
      </c>
      <c r="J46" s="214"/>
      <c r="K46" s="197"/>
      <c r="L46" s="198"/>
      <c r="M46" s="28" t="s">
        <v>424</v>
      </c>
      <c r="N46" s="32">
        <v>1</v>
      </c>
      <c r="O46" s="102">
        <v>1</v>
      </c>
      <c r="P46" s="110" t="s">
        <v>248</v>
      </c>
      <c r="Q46" s="105" t="s">
        <v>257</v>
      </c>
      <c r="R46" s="95" t="s">
        <v>257</v>
      </c>
      <c r="S46" s="97" t="s">
        <v>257</v>
      </c>
      <c r="T46" s="108"/>
    </row>
    <row r="47" spans="2:20" x14ac:dyDescent="0.15">
      <c r="B47" s="29">
        <v>41</v>
      </c>
      <c r="C47" s="15">
        <v>6</v>
      </c>
      <c r="D47" s="205"/>
      <c r="E47" s="205"/>
      <c r="F47" s="212"/>
      <c r="G47" s="219"/>
      <c r="H47" s="217"/>
      <c r="I47" s="60" t="s">
        <v>400</v>
      </c>
      <c r="J47" s="214"/>
      <c r="K47" s="197"/>
      <c r="L47" s="198"/>
      <c r="M47" s="28" t="s">
        <v>425</v>
      </c>
      <c r="N47" s="32">
        <v>1</v>
      </c>
      <c r="O47" s="102">
        <v>1</v>
      </c>
      <c r="P47" s="110" t="s">
        <v>248</v>
      </c>
      <c r="Q47" s="105" t="s">
        <v>257</v>
      </c>
      <c r="R47" s="95" t="s">
        <v>257</v>
      </c>
      <c r="S47" s="97" t="s">
        <v>257</v>
      </c>
      <c r="T47" s="108"/>
    </row>
    <row r="48" spans="2:20" x14ac:dyDescent="0.15">
      <c r="B48" s="29">
        <v>42</v>
      </c>
      <c r="C48" s="15">
        <v>4</v>
      </c>
      <c r="D48" s="205"/>
      <c r="E48" s="205"/>
      <c r="F48" s="212"/>
      <c r="G48" s="220" t="s">
        <v>402</v>
      </c>
      <c r="H48" s="199"/>
      <c r="I48" s="199"/>
      <c r="J48" s="199"/>
      <c r="K48" s="199"/>
      <c r="L48" s="200"/>
      <c r="M48" s="118" t="s">
        <v>232</v>
      </c>
      <c r="N48" s="136">
        <v>1</v>
      </c>
      <c r="O48" s="147">
        <v>1</v>
      </c>
      <c r="P48" s="148" t="s">
        <v>248</v>
      </c>
      <c r="Q48" s="143" t="s">
        <v>253</v>
      </c>
      <c r="R48" s="144" t="s">
        <v>253</v>
      </c>
      <c r="S48" s="145" t="s">
        <v>257</v>
      </c>
      <c r="T48" s="146"/>
    </row>
    <row r="49" spans="2:20" ht="12" thickBot="1" x14ac:dyDescent="0.2">
      <c r="B49" s="84">
        <v>43</v>
      </c>
      <c r="C49" s="43">
        <v>5</v>
      </c>
      <c r="D49" s="207"/>
      <c r="E49" s="207"/>
      <c r="F49" s="213"/>
      <c r="G49" s="207"/>
      <c r="H49" s="69" t="s">
        <v>403</v>
      </c>
      <c r="I49" s="201"/>
      <c r="J49" s="201"/>
      <c r="K49" s="201"/>
      <c r="L49" s="202"/>
      <c r="M49" s="44" t="s">
        <v>233</v>
      </c>
      <c r="N49" s="45">
        <v>1</v>
      </c>
      <c r="O49" s="103">
        <v>1</v>
      </c>
      <c r="P49" s="112" t="s">
        <v>248</v>
      </c>
      <c r="Q49" s="106" t="s">
        <v>253</v>
      </c>
      <c r="R49" s="98" t="s">
        <v>253</v>
      </c>
      <c r="S49" s="99" t="s">
        <v>253</v>
      </c>
      <c r="T49" s="109"/>
    </row>
    <row r="50" spans="2:20" x14ac:dyDescent="0.15">
      <c r="B50" s="1" t="s">
        <v>259</v>
      </c>
    </row>
  </sheetData>
  <mergeCells count="10">
    <mergeCell ref="B3:B6"/>
    <mergeCell ref="C3:C6"/>
    <mergeCell ref="M3:M6"/>
    <mergeCell ref="P3:P6"/>
    <mergeCell ref="T3:T6"/>
    <mergeCell ref="D3:L6"/>
    <mergeCell ref="N3:O3"/>
    <mergeCell ref="Q3:S3"/>
    <mergeCell ref="N4:N6"/>
    <mergeCell ref="O4:O6"/>
  </mergeCells>
  <phoneticPr fontId="3"/>
  <pageMargins left="0.7" right="0.7" top="0.75" bottom="0.75" header="0.3" footer="0.3"/>
  <pageSetup paperSize="9" scale="4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25"/>
  <sheetViews>
    <sheetView showGridLines="0" view="pageBreakPreview" zoomScaleNormal="100" zoomScaleSheetLayoutView="100" workbookViewId="0">
      <selection activeCell="F32" sqref="F32"/>
    </sheetView>
  </sheetViews>
  <sheetFormatPr defaultRowHeight="11.25" x14ac:dyDescent="0.15"/>
  <cols>
    <col min="1" max="1" width="1.875" style="116" customWidth="1"/>
    <col min="2" max="2" width="2.125" style="116" customWidth="1"/>
    <col min="3" max="3" width="4.625" style="116" customWidth="1"/>
    <col min="4" max="5" width="17.125" style="116" customWidth="1"/>
    <col min="6" max="6" width="16.125" style="116" customWidth="1"/>
    <col min="7" max="7" width="8.625" style="116" bestFit="1" customWidth="1"/>
    <col min="8" max="8" width="34.5" style="116" customWidth="1"/>
    <col min="9" max="9" width="52.5" style="116" customWidth="1"/>
    <col min="10" max="10" width="0.875" style="116" customWidth="1"/>
    <col min="11" max="16384" width="9" style="116"/>
  </cols>
  <sheetData>
    <row r="1" spans="1:9" ht="14.25" x14ac:dyDescent="0.15">
      <c r="A1" s="124" t="s">
        <v>250</v>
      </c>
    </row>
    <row r="2" spans="1:9" x14ac:dyDescent="0.15">
      <c r="B2" s="117"/>
    </row>
    <row r="3" spans="1:9" s="174" customFormat="1" x14ac:dyDescent="0.15">
      <c r="B3" s="175" t="s">
        <v>234</v>
      </c>
    </row>
    <row r="4" spans="1:9" s="174" customFormat="1" x14ac:dyDescent="0.15">
      <c r="B4" s="175"/>
      <c r="C4" s="176" t="s">
        <v>306</v>
      </c>
    </row>
    <row r="5" spans="1:9" s="174" customFormat="1" x14ac:dyDescent="0.15">
      <c r="B5" s="175"/>
      <c r="C5" s="174" t="s">
        <v>435</v>
      </c>
    </row>
    <row r="6" spans="1:9" s="174" customFormat="1" x14ac:dyDescent="0.15">
      <c r="B6" s="175"/>
    </row>
    <row r="7" spans="1:9" s="174" customFormat="1" x14ac:dyDescent="0.15">
      <c r="B7" s="175" t="s">
        <v>193</v>
      </c>
    </row>
    <row r="8" spans="1:9" s="174" customFormat="1" x14ac:dyDescent="0.15">
      <c r="B8" s="175"/>
      <c r="C8" s="174" t="s">
        <v>239</v>
      </c>
    </row>
    <row r="9" spans="1:9" s="174" customFormat="1" x14ac:dyDescent="0.15">
      <c r="B9" s="175"/>
      <c r="C9" s="174" t="s">
        <v>246</v>
      </c>
    </row>
    <row r="10" spans="1:9" s="174" customFormat="1" x14ac:dyDescent="0.15">
      <c r="B10" s="175"/>
    </row>
    <row r="11" spans="1:9" s="174" customFormat="1" ht="12" thickBot="1" x14ac:dyDescent="0.2">
      <c r="B11" s="175" t="s">
        <v>251</v>
      </c>
    </row>
    <row r="12" spans="1:9" s="174" customFormat="1" x14ac:dyDescent="0.15">
      <c r="C12" s="307" t="s">
        <v>297</v>
      </c>
      <c r="D12" s="310" t="s">
        <v>298</v>
      </c>
      <c r="E12" s="311"/>
      <c r="F12" s="312"/>
      <c r="G12" s="316" t="s">
        <v>238</v>
      </c>
      <c r="H12" s="319" t="s">
        <v>244</v>
      </c>
      <c r="I12" s="313" t="s">
        <v>416</v>
      </c>
    </row>
    <row r="13" spans="1:9" s="174" customFormat="1" x14ac:dyDescent="0.15">
      <c r="C13" s="308"/>
      <c r="D13" s="177" t="s">
        <v>299</v>
      </c>
      <c r="E13" s="177" t="s">
        <v>300</v>
      </c>
      <c r="F13" s="177" t="s">
        <v>301</v>
      </c>
      <c r="G13" s="317"/>
      <c r="H13" s="320"/>
      <c r="I13" s="314"/>
    </row>
    <row r="14" spans="1:9" s="174" customFormat="1" ht="12" thickBot="1" x14ac:dyDescent="0.2">
      <c r="C14" s="309"/>
      <c r="D14" s="178" t="s">
        <v>302</v>
      </c>
      <c r="E14" s="178" t="s">
        <v>303</v>
      </c>
      <c r="F14" s="178" t="s">
        <v>304</v>
      </c>
      <c r="G14" s="318"/>
      <c r="H14" s="321"/>
      <c r="I14" s="315"/>
    </row>
    <row r="15" spans="1:9" s="174" customFormat="1" ht="13.5" customHeight="1" x14ac:dyDescent="0.15">
      <c r="C15" s="179">
        <v>1</v>
      </c>
      <c r="D15" s="322" t="s">
        <v>288</v>
      </c>
      <c r="E15" s="322" t="s">
        <v>288</v>
      </c>
      <c r="F15" s="180" t="s">
        <v>289</v>
      </c>
      <c r="G15" s="181" t="s">
        <v>235</v>
      </c>
      <c r="H15" s="182"/>
      <c r="I15" s="183"/>
    </row>
    <row r="16" spans="1:9" s="174" customFormat="1" ht="15" customHeight="1" x14ac:dyDescent="0.15">
      <c r="C16" s="184">
        <v>2</v>
      </c>
      <c r="D16" s="305"/>
      <c r="E16" s="305"/>
      <c r="F16" s="185" t="s">
        <v>194</v>
      </c>
      <c r="G16" s="186" t="s">
        <v>236</v>
      </c>
      <c r="H16" s="187" t="s">
        <v>245</v>
      </c>
      <c r="I16" s="188" t="s">
        <v>434</v>
      </c>
    </row>
    <row r="17" spans="3:9" s="174" customFormat="1" ht="15" customHeight="1" x14ac:dyDescent="0.15">
      <c r="C17" s="184">
        <v>3</v>
      </c>
      <c r="D17" s="305"/>
      <c r="E17" s="305" t="s">
        <v>195</v>
      </c>
      <c r="F17" s="185" t="s">
        <v>290</v>
      </c>
      <c r="G17" s="186" t="s">
        <v>237</v>
      </c>
      <c r="H17" s="187"/>
      <c r="I17" s="188" t="s">
        <v>434</v>
      </c>
    </row>
    <row r="18" spans="3:9" s="174" customFormat="1" ht="15" customHeight="1" x14ac:dyDescent="0.15">
      <c r="C18" s="184">
        <v>4</v>
      </c>
      <c r="D18" s="305"/>
      <c r="E18" s="305"/>
      <c r="F18" s="185" t="s">
        <v>194</v>
      </c>
      <c r="G18" s="186" t="s">
        <v>237</v>
      </c>
      <c r="H18" s="187" t="s">
        <v>245</v>
      </c>
      <c r="I18" s="188" t="s">
        <v>434</v>
      </c>
    </row>
    <row r="19" spans="3:9" s="174" customFormat="1" ht="15" customHeight="1" x14ac:dyDescent="0.15">
      <c r="C19" s="184">
        <v>5</v>
      </c>
      <c r="D19" s="305" t="s">
        <v>195</v>
      </c>
      <c r="E19" s="305" t="s">
        <v>291</v>
      </c>
      <c r="F19" s="185" t="s">
        <v>288</v>
      </c>
      <c r="G19" s="186" t="s">
        <v>237</v>
      </c>
      <c r="H19" s="187"/>
      <c r="I19" s="188" t="s">
        <v>434</v>
      </c>
    </row>
    <row r="20" spans="3:9" s="174" customFormat="1" ht="15" customHeight="1" x14ac:dyDescent="0.15">
      <c r="C20" s="184">
        <v>6</v>
      </c>
      <c r="D20" s="305"/>
      <c r="E20" s="305"/>
      <c r="F20" s="185" t="s">
        <v>196</v>
      </c>
      <c r="G20" s="186" t="s">
        <v>237</v>
      </c>
      <c r="H20" s="187"/>
      <c r="I20" s="188" t="s">
        <v>434</v>
      </c>
    </row>
    <row r="21" spans="3:9" s="174" customFormat="1" ht="15" customHeight="1" x14ac:dyDescent="0.15">
      <c r="C21" s="184">
        <v>7</v>
      </c>
      <c r="D21" s="305"/>
      <c r="E21" s="305" t="s">
        <v>195</v>
      </c>
      <c r="F21" s="185" t="s">
        <v>292</v>
      </c>
      <c r="G21" s="186" t="s">
        <v>237</v>
      </c>
      <c r="H21" s="187"/>
      <c r="I21" s="188" t="s">
        <v>434</v>
      </c>
    </row>
    <row r="22" spans="3:9" s="174" customFormat="1" ht="15" customHeight="1" thickBot="1" x14ac:dyDescent="0.2">
      <c r="C22" s="189">
        <v>8</v>
      </c>
      <c r="D22" s="306"/>
      <c r="E22" s="306"/>
      <c r="F22" s="190" t="s">
        <v>194</v>
      </c>
      <c r="G22" s="191" t="s">
        <v>237</v>
      </c>
      <c r="H22" s="192"/>
      <c r="I22" s="193" t="s">
        <v>434</v>
      </c>
    </row>
    <row r="23" spans="3:9" s="174" customFormat="1" x14ac:dyDescent="0.15">
      <c r="C23" s="174" t="s">
        <v>247</v>
      </c>
    </row>
    <row r="24" spans="3:9" s="174" customFormat="1" x14ac:dyDescent="0.15"/>
    <row r="25" spans="3:9" s="174" customFormat="1" x14ac:dyDescent="0.15"/>
  </sheetData>
  <mergeCells count="11">
    <mergeCell ref="I12:I14"/>
    <mergeCell ref="G12:G14"/>
    <mergeCell ref="H12:H14"/>
    <mergeCell ref="D15:D18"/>
    <mergeCell ref="E15:E16"/>
    <mergeCell ref="E17:E18"/>
    <mergeCell ref="D19:D22"/>
    <mergeCell ref="E19:E20"/>
    <mergeCell ref="E21:E22"/>
    <mergeCell ref="C12:C14"/>
    <mergeCell ref="D12:F12"/>
  </mergeCells>
  <phoneticPr fontId="3"/>
  <pageMargins left="0.7" right="0.7" top="0.75" bottom="0.75" header="0.3" footer="0.3"/>
  <pageSetup paperSize="9" scale="84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737B5C-829C-4FEF-B300-220E93529C25}"/>
</file>

<file path=customXml/itemProps2.xml><?xml version="1.0" encoding="utf-8"?>
<ds:datastoreItem xmlns:ds="http://schemas.openxmlformats.org/officeDocument/2006/customXml" ds:itemID="{1B3E6AC6-CEE3-4C9A-BF9C-244FEB8DCA90}"/>
</file>

<file path=customXml/itemProps3.xml><?xml version="1.0" encoding="utf-8"?>
<ds:datastoreItem xmlns:ds="http://schemas.openxmlformats.org/officeDocument/2006/customXml" ds:itemID="{2190FD3C-59AB-4B8C-B55D-4752C46AE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Namespace</vt:lpstr>
      <vt:lpstr>IN</vt:lpstr>
      <vt:lpstr>OUT</vt:lpstr>
      <vt:lpstr>別紙1_設定条件内容</vt:lpstr>
      <vt:lpstr>別紙2_タグ有無一覧</vt:lpstr>
      <vt:lpstr>別紙3_繰返し回数項目</vt:lpstr>
      <vt:lpstr>IN!Print_Area</vt:lpstr>
      <vt:lpstr>OUT!Print_Area</vt:lpstr>
      <vt:lpstr>別紙1_設定条件内容!Print_Area</vt:lpstr>
      <vt:lpstr>別紙2_タグ有無一覧!Print_Area</vt:lpstr>
      <vt:lpstr>別紙3_繰返し回数項目!Print_Area</vt:lpstr>
      <vt:lpstr>IN!Print_Titles</vt:lpstr>
      <vt:lpstr>OUT!Print_Titles</vt:lpstr>
      <vt:lpstr>別紙1_設定条件内容!Print_Titles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2018-05-18T01:13:29Z</cp:lastPrinted>
  <dcterms:created xsi:type="dcterms:W3CDTF">2006-10-23T07:35:28Z</dcterms:created>
  <dcterms:modified xsi:type="dcterms:W3CDTF">2024-10-18T05:12:22Z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